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эрүүл насжилт төлөвлөгөө" sheetId="1" r:id="rId1"/>
    <sheet name="хүрэх түвшин" sheetId="2" r:id="rId2"/>
    <sheet name="төсөл үндэслэл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2CU/5pA67B8BXvcuEcMzpeP/4ylDKtFaQPC1QfG7ChM="/>
    </ext>
  </extLst>
</workbook>
</file>

<file path=xl/calcChain.xml><?xml version="1.0" encoding="utf-8"?>
<calcChain xmlns="http://schemas.openxmlformats.org/spreadsheetml/2006/main">
  <c r="F73" i="1" l="1"/>
  <c r="F72" i="1"/>
  <c r="F58" i="1"/>
  <c r="F45" i="1"/>
  <c r="F20" i="1"/>
</calcChain>
</file>

<file path=xl/sharedStrings.xml><?xml version="1.0" encoding="utf-8"?>
<sst xmlns="http://schemas.openxmlformats.org/spreadsheetml/2006/main" count="355" uniqueCount="214">
  <si>
    <t>№</t>
  </si>
  <si>
    <t>Шалгуур үзүүлэлт</t>
  </si>
  <si>
    <t>Суурь түвшин</t>
  </si>
  <si>
    <t>Хэрэгжүүлэх байгууллага</t>
  </si>
  <si>
    <t>2025 он</t>
  </si>
  <si>
    <t>2026 он</t>
  </si>
  <si>
    <t>2027 он</t>
  </si>
  <si>
    <t>2028 он</t>
  </si>
  <si>
    <t>Үндсэн</t>
  </si>
  <si>
    <t>Хамтран</t>
  </si>
  <si>
    <t>Эрүүл мэндийн яам</t>
  </si>
  <si>
    <t>Улсын төсөв</t>
  </si>
  <si>
    <t>Хэмжих нэгж</t>
  </si>
  <si>
    <t>Санхүүжүүлэх эх үүсвэр</t>
  </si>
  <si>
    <t>Нийт санхүүжилт (сая төгрөг)</t>
  </si>
  <si>
    <t>Хэрэгжүүлэх үйл ажиллагаа</t>
  </si>
  <si>
    <t>Тоо</t>
  </si>
  <si>
    <t>Геронтологийн үндэсний төв</t>
  </si>
  <si>
    <t>Хувь</t>
  </si>
  <si>
    <t>Ахмад настны эрүүл мэнд, нийгмийн хамгаалал, эдийн засгийн байдлын суурь судалгаа хийх</t>
  </si>
  <si>
    <t>Батлагдсан журам</t>
  </si>
  <si>
    <t>Гэр бүл, хөдөлмөр, Нийгмийн Хамгааллын Яам</t>
  </si>
  <si>
    <t>Эрүүл Мэндийн Яам</t>
  </si>
  <si>
    <t>Хөтөлбөр</t>
  </si>
  <si>
    <t>Хөтөлбөрийг хэрэгжүүлэх</t>
  </si>
  <si>
    <t>Удирдамж, төлөвлөгөө</t>
  </si>
  <si>
    <t>Хэрэгжилтийн хувь</t>
  </si>
  <si>
    <t>тоо</t>
  </si>
  <si>
    <t>Журмын хэрэгжилт</t>
  </si>
  <si>
    <t>Сургалтын хөтөлбөр</t>
  </si>
  <si>
    <t>Хөтөлбөрийн хэрэгжилт</t>
  </si>
  <si>
    <t>Хэрэгжилт</t>
  </si>
  <si>
    <t xml:space="preserve">Хэрэгжилт </t>
  </si>
  <si>
    <t xml:space="preserve">ЭМС-ын 2024 оны А/22 тушаалаар АНЦТҮ-ний батлагдсан заавар </t>
  </si>
  <si>
    <t>Анагаахын Шинжлэх ухааны Үндэсний Их Сургууль</t>
  </si>
  <si>
    <t>Ахмад настны цогц тусламж, үйлчилгээ үзүүлэхэд  шаардлагатай сургалтын эмнэлэг, төвийг ашиглалтад оруулах</t>
  </si>
  <si>
    <t>Хөтөлбөр, журам</t>
  </si>
  <si>
    <t>Журам, заавар</t>
  </si>
  <si>
    <t>Цахим сургалтын хөтөлбөр</t>
  </si>
  <si>
    <t>Аппликэйшн</t>
  </si>
  <si>
    <t>Цахим туслах хэрэгсэл</t>
  </si>
  <si>
    <t>Эрүүл Мэндийн Хөгжлийн төв</t>
  </si>
  <si>
    <t xml:space="preserve">Гэр бүл, хөдөлмөр, нийгмийн хамгааллын яам, </t>
  </si>
  <si>
    <t>Эрүүл мэндийн яам, Геронтологийн үндэсний төв</t>
  </si>
  <si>
    <t>Эрүүл мэндийн хөгжлийн төв, Геронтологийн үндэсний төв</t>
  </si>
  <si>
    <t>Улсын төсөв, Олон улсын донор байгууллага</t>
  </si>
  <si>
    <t>Хэрэгжүүлэх хугацаа</t>
  </si>
  <si>
    <t>Нийт дүн</t>
  </si>
  <si>
    <t>1-р зорилтын төсвийн дүн</t>
  </si>
  <si>
    <t>2-р зорилтын төсвийн дүн</t>
  </si>
  <si>
    <t>3-р зорилтын төсвийн дүн</t>
  </si>
  <si>
    <t>4-р зорилтын төсвийн дүн</t>
  </si>
  <si>
    <t>ЭРҮҮЛ НАСЖИЛТЫГ ДЭМЖИХ АРГА ХЭМЖЭЭНИЙ ТӨЛӨВЛӨГӨӨ (2025-2028)</t>
  </si>
  <si>
    <t>Үр дүн</t>
  </si>
  <si>
    <t>Үр дүнгийн шалгуур үзүүлэлт</t>
  </si>
  <si>
    <t>Зорилтот түвшин</t>
  </si>
  <si>
    <t>Шалгуур үзүүлэлтийн тайлбар</t>
  </si>
  <si>
    <t>Мэдээлэл цуглуулах давтамж</t>
  </si>
  <si>
    <t>Хариуцах байгууллага</t>
  </si>
  <si>
    <t>хувь</t>
  </si>
  <si>
    <t>1 жил тутамд</t>
  </si>
  <si>
    <t>ЭРҮҮЛ НАСЖИЛТЫН 2024-2028 ОНД ХЭРЭГЖҮҮЛЭХ АРГА ХЭМЖЭЭНИЙ ТӨЛӨВЛӨГӨӨНИЙ ХЭРЭГЖИЛТИЙН ХЯНАЛТ-ШИНЖИЛГЭЭ, ҮНЭЛГЭЭНИЙ ШАЛГУУР ҮЗҮҮЛЭЛТ, ХҮРЭХ ТҮВШИН</t>
  </si>
  <si>
    <t>Эрүүл насжилтыг дэмжих нийгмийн бодлого, эрх зүйн орчин бүрдэнэ.</t>
  </si>
  <si>
    <t>2024 оны 6-р сард ахмад настны хуульд орсон нэмэлт өөрчлөлтийг дагаж гарах батлагдсан журам</t>
  </si>
  <si>
    <t>Суурь түвшин
2024</t>
  </si>
  <si>
    <t xml:space="preserve">Эрүүл насжилтын үндэсний төлөвлөгөө </t>
  </si>
  <si>
    <t>Журмын хэрэгжилтийг хангасан 2 яамны хариуцсан нэгжийн тайлангийн үзүүлэлтэд тулгуурлан тооцно</t>
  </si>
  <si>
    <t>Эрүүл мэндийн яам, Гэр бүл, Хөдөлмөр, Нийгмийн хамгааллын яам</t>
  </si>
  <si>
    <t>Төлөвлөгөөний хэрэгжилтий тухай 2 яамны хариуцсан нэгжийн тайлангийн үзүүлэлт</t>
  </si>
  <si>
    <t>Төлөвлөгөөний хэрэгжилт</t>
  </si>
  <si>
    <t>Ахмад настны цогц тусламж үйлчилгээ үзүүлэх</t>
  </si>
  <si>
    <t>Заавар, журам</t>
  </si>
  <si>
    <t>Заавар, журмын хэрэгжилтийг хангасан 2 яамны хариуцсан нэгжийн тайлангийн үзүүлэлтэд тулгуурлан тооцно</t>
  </si>
  <si>
    <t>Эрүүл насжилтын дэмжих технологийн болон нийгмийн инновацыг хөгжүүлэх</t>
  </si>
  <si>
    <t>Судалгаа хяналт-шинжилгээ, үнэлгээний тогтолцоог бэхжүүлэх</t>
  </si>
  <si>
    <t>Хяналт шинжилгээ үнэлгээний хэрэгжилт</t>
  </si>
  <si>
    <t>Төлөвлөгөөний хэрэгжилтийн тухай 2 яамны хариуцсан нэгжийн тайлангийн үзүүлэлт</t>
  </si>
  <si>
    <t>Хяналт үнэлгээ хийсэн  2 яамны хариуцсан нэгжийн тайлангийн үзүүлэлт</t>
  </si>
  <si>
    <t>Бодлогын үндэслэл</t>
  </si>
  <si>
    <t>Төсөл/ Арга хэмжээ</t>
  </si>
  <si>
    <t>Шинэ/ Үргэлжилж байгаа</t>
  </si>
  <si>
    <t>Хэрэгжилт /хувиар/</t>
  </si>
  <si>
    <t>Гацсан төсөл, арга хэмжээ бол тайлбар</t>
  </si>
  <si>
    <t>Тайлбар, үндэслэл</t>
  </si>
  <si>
    <t>Санхүүжилтийн хэмжээ /сая төгрөг/</t>
  </si>
  <si>
    <t>Шинэ</t>
  </si>
  <si>
    <t xml:space="preserve">ЭРҮҮЛ НАСЖИЛТЫН  2024-2028 ОНЫ ҮЙЛ АЖИЛЛАГААНЫ ТӨЛӨВЛӨГӨӨНИЙ
ТӨЛӨВЛӨГӨӨ”-НИЙ ТӨСӨЛД ТУСГАГДСАН ТӨСӨЛ, АРГА ХЭМЖЭЭНИЙ ТАЙЛБАР, ҮНДЭСЛЭЛ
</t>
  </si>
  <si>
    <t>судалгаа</t>
  </si>
  <si>
    <t>Төсөл</t>
  </si>
  <si>
    <t>Эрүүл мэндийн яам, Геронтологийн Үндэсний Төв</t>
  </si>
  <si>
    <t>4.500 000.000.00</t>
  </si>
  <si>
    <t>Нисэхэд байрлах Сэргээн засах төвийн байранд шилжин орж байгаа</t>
  </si>
  <si>
    <t>Удирдамж, сургалт, арга хэмжээ</t>
  </si>
  <si>
    <t>Аж ахуйн нэгж байгууллага, хуулийн этгээд</t>
  </si>
  <si>
    <t>Монголын ахмадын холбоо</t>
  </si>
  <si>
    <t>Төрийн болон төрийн бус байгууллага</t>
  </si>
  <si>
    <t>Ахмадад ээлтэй хот, дүүрэг, аймаг шалгаруулж байсан</t>
  </si>
  <si>
    <t>Улсын болон орон нутгийн төсөв</t>
  </si>
  <si>
    <t>Сургалтын удирдамж, хөтөлбөр</t>
  </si>
  <si>
    <t>Жил бүрийн ахмадын сарын аянаар 1-2 өдөр сургалт, уулзалт, хэлэлцүүлэг зохион байгуулдаг.</t>
  </si>
  <si>
    <t>Заавар, стандарт</t>
  </si>
  <si>
    <t xml:space="preserve">Эрүүл мэндийн яамны мэргэжлийн салбар зөвлөл </t>
  </si>
  <si>
    <t xml:space="preserve">Эрүүл мэндийн яам </t>
  </si>
  <si>
    <t>Олон улсын болон Монголын ахмадын өдрөөр сургалт зохион байгуулдаг.</t>
  </si>
  <si>
    <t>Шинэ төв</t>
  </si>
  <si>
    <t>Мэдээллийн сан</t>
  </si>
  <si>
    <t>Шинэчилсэн бүртгэл, мэдээлэл</t>
  </si>
  <si>
    <t>Зорилт 1: ЭРҮҮЛ НАСЖИЛТЫГ ДЭМЖИХ ХУУЛЬ ЭРХ ЗҮЙН ОРЧИН, ЗОХИЦУУЛАЛТЫГ САЙЖРУУЛАХ</t>
  </si>
  <si>
    <t>1.1.1</t>
  </si>
  <si>
    <t>Үйл ажиллагааны чиглэл 1.1 Ахмад настны тухай хуулийг хэрэгжүүлэхэд шаардлагатай эрүүл мэнд, нийгмийн хамгааллын чиглэлээрх журмуудыг батлуулж, хэрэгжүүлэх</t>
  </si>
  <si>
    <t>1.1.2</t>
  </si>
  <si>
    <t>1.1.3</t>
  </si>
  <si>
    <t>1.1.4</t>
  </si>
  <si>
    <t>1.1.5</t>
  </si>
  <si>
    <t>Зорилт 2: АХМАД НАСТАНД ҮЗҮҮЛЭХ ЭРҮҮЛ МЭНД, НИЙГМИЙН ХАЛАМЖИЙН ЦОГЦ ТУСЛАМЖ, ҮЙЛЧИЛГЭЭ ҮЗҮҮЛЭХ ЧАДАВХЫГ САЙЖРУУЛАХ</t>
  </si>
  <si>
    <t>2.1.1</t>
  </si>
  <si>
    <t>2.1.2</t>
  </si>
  <si>
    <t>2.2.1</t>
  </si>
  <si>
    <t>Үйл ажиллагааны чиглэл 2.1 Эрүүл мэндийн тусламж үйлчилгээ үзүүлэх чадавхыг сайжруулах</t>
  </si>
  <si>
    <t>Үйл ажиллагааны чиглэл 2.2 Нийгмийн халамжийн тусламж үйлчилгээ үзүүлэх чадавхыг сайжруулах</t>
  </si>
  <si>
    <t>2.3.1</t>
  </si>
  <si>
    <t>2.3.2</t>
  </si>
  <si>
    <t>2.3.3</t>
  </si>
  <si>
    <t>2.3.4</t>
  </si>
  <si>
    <t>2.3.5</t>
  </si>
  <si>
    <t>2.3.6</t>
  </si>
  <si>
    <t>2.2.2</t>
  </si>
  <si>
    <t>2.2.3</t>
  </si>
  <si>
    <t>ЗОРИЛТ 3: ЭРҮҮЛ НАСЖИЛТЫН ТАЛААРХ ОЛОН НИЙТИЙН ОЙЛГОЛТ, МЭДЭЭЛЛИЙГ САЙЖРУУЛАХ, ЭРҮҮЛ НАСЖИЛТЫГ ДЭМЖИХ ТЕХНОЛОГИ, ИННОВАЦИЙГ ХӨГЖҮҮЛЭХ</t>
  </si>
  <si>
    <t>4.1.1</t>
  </si>
  <si>
    <t>ЗОРИЛТ 4: ЭРҮҮЛ НАСЖИЛТЫН ЧИГЛЭЛЭЭР ТАНДАЛТ СУДАЛГАА ХИЙХ, ХЯНАЛТ-ШИНЖИЛГЭЭ, ҮНЭЛГЭЭНИЙ ТОГТОЛЦООГ БЭХЖҮҮЛЭХ</t>
  </si>
  <si>
    <t>4.1.2</t>
  </si>
  <si>
    <t>4.1.3</t>
  </si>
  <si>
    <t>4.2.1</t>
  </si>
  <si>
    <t>4.2.2</t>
  </si>
  <si>
    <t>4.2.3</t>
  </si>
  <si>
    <t>Байгуулагдсан нэгжийн бүтэц</t>
  </si>
  <si>
    <t>Өвчлөлийн бүртгэлийг 60 ба 65 наснаас дээш гэж байгаа</t>
  </si>
  <si>
    <t>Эрүүл мэндийн Яам</t>
  </si>
  <si>
    <t>Үйл ажиллагааны чиглэл 3.1 Эрүүл насжилтын талаарх олон нийтийн ойлголт, мэдээллийг сайжруулах</t>
  </si>
  <si>
    <t>Үйл ажиллагааны чиглэл 3.2 Эрүүл насжилтыг дэмжих технологи, инновацийг хөгжүүлэх</t>
  </si>
  <si>
    <t>Үйл ажиллагааны чиглэл 4.1 Эрүүл насжилтын чиглэлээр тандалт судалгаа хийх</t>
  </si>
  <si>
    <t>Ахмад настанд цогц үнэлгээ хийх, тусламж үйлчилгээ үзүүлэх журмыг боловсруулж, батлуулах;</t>
  </si>
  <si>
    <t>Ахмад настанд цогц тусламж, үйлчилгээ үзүүлэхэд мэргэжлийн удирдлагаар хангах журам боловсруулж, батлуулах;</t>
  </si>
  <si>
    <t>Ахмад настнуудын эрүүл мэндийн тусламж үйлчилгээтэй холбоотой хууль тогтоомжийн хэрэгжилтэд үнэлгээ хийх;</t>
  </si>
  <si>
    <t>Ахмад настнуудын нийгмийн халамжийн үйлчилгээтэй холбоотой хууль тогтоомжийн хэрэгжилтэд үнэлгээ хийх;</t>
  </si>
  <si>
    <t>Ахмад настныг тэтгэвэрт гарах үйл явцад бэлтгэх хөтөлбөр боловруулж, хэрэгжүүлэх;</t>
  </si>
  <si>
    <t>Ахмад настны тусламж, үйлчилгээний эмнэл зүйн заавар, стандартыг шинэчлэн боловсруулж, хэрэгжүүлэх;</t>
  </si>
  <si>
    <t xml:space="preserve">Ахмад настны асаргааны хувилбарт үйлчилгээний төрлүүдийг нэвтрүүлэх;  </t>
  </si>
  <si>
    <t>Ахмадын хөгжлийн төвүүдийн тоог нэмэгдүүлэх замаар нийгмийн харилцаанд ахмад настнуудын оролцоог дэмжих;</t>
  </si>
  <si>
    <t>Ахмадаас суралцах залгамж харилцааг бэхжүүлэх үйл ажиллагаа зохион байгуулах, дэмжих;</t>
  </si>
  <si>
    <t>Ахмад настны асаргааны хувилбарт үйлчилгээний журамд заагдсан үйлчилгээний төрлөөр нийгмийн халамжийн мэргэжилтнүүдэд сургалт зохион байгуулах;</t>
  </si>
  <si>
    <t>Эрүүл насжилтын талаарх нийгэм, эдийн засгийн эерэг ойлголтыг нийгэмд түгээх нөлөөллийн арга хэмжээнүүдийг зохион байгуулах;</t>
  </si>
  <si>
    <t>Ахмад настны цахим технологийн  хэрэгцээг хангахад шаардлагатай сургалтыг зохион байгуулах;</t>
  </si>
  <si>
    <t>Монгол Улсын ахмад настны эрүүл мэнд, нийгмийн халамж, эдийн засгийн байдлын талаар үндэсний хэмжээний судалгаа хийх;</t>
  </si>
  <si>
    <t>Ахмад настны эрүүл мэндийн цахим мэдээллийн сан байгуулж, мэдээлэл солилцох тогтолцоог бүрдүүлэх;</t>
  </si>
  <si>
    <t xml:space="preserve">Эрүүл мэндийн хөгжлийн төв дэхь ахмад настны өвчлөлийн бүртгэл мэдээллийг боловсронгуй болгох;  </t>
  </si>
  <si>
    <t>3.1.1</t>
  </si>
  <si>
    <t>3.1.2</t>
  </si>
  <si>
    <t>3.1.3</t>
  </si>
  <si>
    <t>3.2.1</t>
  </si>
  <si>
    <t>3.2.2</t>
  </si>
  <si>
    <t>Хэрэгжилтийн үр дүн</t>
  </si>
  <si>
    <t>Боловсруулсан хөтөлбөр</t>
  </si>
  <si>
    <t>Сургалтын хөтөлбөр /богино хугацааны/</t>
  </si>
  <si>
    <t>Гэр бүл, хөдөлмөр, Нийгмийн Хамгааллын Яам, Эрүүл Мэндийн Яам</t>
  </si>
  <si>
    <t>Геронтологийн үндэсний төв, Нийгмийн халамж үйлчилгээний газар</t>
  </si>
  <si>
    <t>Ахмад настны эрүүл мэнд, нийгмийн халамжийн тусламж үйлчилгээний сургалтын хөтөлбөр боловсруулах, хэрэгжүүлэх;</t>
  </si>
  <si>
    <t xml:space="preserve">2019, 2022 онд батлагдсан Стандарт заавар </t>
  </si>
  <si>
    <t>1.1.6</t>
  </si>
  <si>
    <t>Ахмад настанд урт хугацааны тусламж үйлчилгээний шинэлэг тогтолцоог дэмжих журам зааврыг боловсруулах, хэрэгжүүлэх;</t>
  </si>
  <si>
    <t>2.2.4</t>
  </si>
  <si>
    <t>Ахмад настныг асарч буй асран хамгаалагч гэр бүлд тэтгэмж олгох журам зааврыг боловсруулах, хэрэгжүүлэх;</t>
  </si>
  <si>
    <t xml:space="preserve">Эрүүл мэндийн яам, Хот төлөвлөлт, барилга, орон сууцжуулалтын яам </t>
  </si>
  <si>
    <t xml:space="preserve">Гэр бүл, хөдөлмөр, Нийгмийн Хамгааллын Яам </t>
  </si>
  <si>
    <t xml:space="preserve">Хот төлөвлөлт, барилга, орон сууцжуулалтын яам, Эрүүл мэндийн Яам </t>
  </si>
  <si>
    <t>1.1.7</t>
  </si>
  <si>
    <t>Асаргааны даатгалын шинэ тогтолцоог   дэмжих, дүрэм журам зааврыг хэрэгжүүлэх;</t>
  </si>
  <si>
    <t xml:space="preserve">Тоо </t>
  </si>
  <si>
    <t>1 жилд гериатрийн мэргэшсэн эмч 1-3, сувилагч 1-3 ийг бэлтгэдэг</t>
  </si>
  <si>
    <t>Ахмад настанд тусламж үзүүлэх мэргэшсэн эмч, сувилагчийн хомсдолыг арилгах, ерөнхий мэргэжлийн эмч+настан судлал хөтөлбөр хэрэгжүүлэх;</t>
  </si>
  <si>
    <t>Ахмад настны цогц тусламж үйлчилгээний журам, заавар, аргачлалыг анагаах ухааны болон багшийн их сургуулиудын сургалтын хөтөлбөрт тусгах;</t>
  </si>
  <si>
    <t>Үйл ажиллагааны чиглэл 2.3  Ахмад настны эрүүл мэнд, нийгмийн халамжийн чиглэлийн хүний нөөцийг сургах, дадлагажуулах</t>
  </si>
  <si>
    <t>Ахмад настны асран хамгаалагчийг чадавхжуулах сургалтын хөтөлбөрийг шинэчлэх, хэрэгжүүлэх;</t>
  </si>
  <si>
    <t xml:space="preserve">Хувь </t>
  </si>
  <si>
    <t>Улсын төсөв, Олон улсын байгууллага</t>
  </si>
  <si>
    <t>Гэр бүл, хөдөлмөр, нийгмийн хамгааллын яам</t>
  </si>
  <si>
    <t>Ахмадын эрүүл мэндийг дэмжигч төрийн бус байгууллагуудад эрүүл насжилтыг дэмжих сургалт зохион байгуулах;</t>
  </si>
  <si>
    <t>Гэр бүл, хөдөлмөр, Нийгмийн Хамгааллын Яам, Эрүүл Мэндийн Яам, Монголын ахмадын холбоо</t>
  </si>
  <si>
    <t xml:space="preserve">Гэр бүл, хөдөлмөр, Нийгмийн Хамгааллын Яам, Эрүүл мэндийн яам </t>
  </si>
  <si>
    <t>Аймаг, нийслэлийн ЗДТГ</t>
  </si>
  <si>
    <t>Бүх насныханд эрүүл насжилтын насан туршийн боловсрол олгох сургалтын хөтөлбөр боловсруулах, хэрэгжүүлэх;</t>
  </si>
  <si>
    <t>Боловсрол шинжлэх ухааны яам, Насан туршийн боловсролын үндэсний төв</t>
  </si>
  <si>
    <t>Ахмад настныг ялгаварлан гадуурхах үзэлтэй тэмцэх, хүчирхийлэлд өртсөн настнуудад нийгэм, сэтгэл зүйн дэмжлэг үзүүлэх хөтөлбөр боловсруулах, хэрэгжүүлэх;</t>
  </si>
  <si>
    <t xml:space="preserve">Хүний эрхийн үндэсний комисс, Эрүүл мэндийн яам, </t>
  </si>
  <si>
    <t>Ахмад настны эрүүл мэнд, асаргаа сувилгаанд цахим программд суурилсан туслах хэрэгсэл, аппликэйшныг хөгжүүлэх (гар утас, бугуйн цаг, камер, мэдрэгчтэй таяг гэх мэт);</t>
  </si>
  <si>
    <t>Цахим хөгжил, инноваци, харилцаа холбооны яам</t>
  </si>
  <si>
    <t>Гэр бүл, хөдөлмөр, Нийгмийн Хамгааллын Яам, Эрүүл мэндийн яам</t>
  </si>
  <si>
    <t>Улсын төсөв, Олон улсын байгууллагын дэмжлэг</t>
  </si>
  <si>
    <t>Геронтологийн үндэсний төв, АШУҮИС</t>
  </si>
  <si>
    <t>Насжилтад нөлөөлж буй эрсдэлт хүчин зүйлсийг тандан судлах;</t>
  </si>
  <si>
    <t>Ахмад настны өвчлөл, эрсдэлт хүчин зүйлсийг тандан судлах нэгж байгуулах;</t>
  </si>
  <si>
    <t>Тандалтын үр дүн, тайлан</t>
  </si>
  <si>
    <t>Нийгмийн эрүүл мэндийн төв</t>
  </si>
  <si>
    <t>Судалгааны тайлан</t>
  </si>
  <si>
    <t>Ахмад настны эрүүл мэнд, нийгмийн хамгааллын бодлого, стратеги, хөтөлбөр, төлөвлөгөөний хэрэгжилтэд  хяналт, шинжилгээ үнэлгээ хийх заавар журам боловсруулах, хэрэгжүүлэх;</t>
  </si>
  <si>
    <t xml:space="preserve">Цахим програм </t>
  </si>
  <si>
    <t>Ахмад настны эрүүл мэнд, нийгмийн хамгааллын бодлого, стратеги, хөтөлбөр, төлөвлөгөөний хэрэгжилтэд  хяналт, шинжилгээ үнэлгээ хийхэд ашиглах цахим програм боловсруулах, нэвтрүүлэх;</t>
  </si>
  <si>
    <t>Үйл ажиллагааны чиглэл 4.2 Хяналт-шинжилгээ, үнэлгээ, мэдээллийн тогтолцоог бэхжүүлэх</t>
  </si>
  <si>
    <t>4.2.4</t>
  </si>
  <si>
    <t>Эрүүл мэндийн сайд, Гэр бүл, хөдөлмөр, нийгмийн хамгааллын сайдын хамтарсан 2025 оны дугаар сарын -ны өдрийн дугаар тушаалын хавсралт</t>
  </si>
  <si>
    <t>Улсын төсөв, Эрүүл мэндийг дэмжих сан, Олон улсын  байгууллага</t>
  </si>
  <si>
    <t>Улсын төсөв, Эрүүл мэндийг дэмжих сан, Олон улсын байгууллага</t>
  </si>
  <si>
    <t>Ахмад настанд ээлтэй үйлчилгээ, орчин бүрдүүлэх, нийслэл, дүүргийн болон орон нутгийн хөтөлбөр боловсруулах, хэрэгжүүлэх;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</si>
</sst>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#,##0.0"/>
  </numFmts>
  <fonts count="15" x14ac:knownFonts="1">
    <font>
      <sz val="12"/>
      <color theme="1"/>
      <name val="Calibri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Calibri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2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top" wrapText="1"/>
    </xf>
    <xf numFmtId="0" fontId="9" fillId="0" borderId="9" xfId="0" applyFont="1" applyBorder="1" applyAlignment="1">
      <alignment horizontal="center" vertical="center" wrapText="1"/>
    </xf>
    <xf numFmtId="165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8" xfId="0" applyBorder="1"/>
    <xf numFmtId="0" fontId="9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 readingOrder="1"/>
    </xf>
    <xf numFmtId="0" fontId="13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/>
    </xf>
    <xf numFmtId="43" fontId="2" fillId="0" borderId="8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horizontal="center" vertical="center" wrapText="1"/>
    </xf>
    <xf numFmtId="43" fontId="14" fillId="0" borderId="8" xfId="0" applyNumberFormat="1" applyFont="1" applyBorder="1" applyAlignment="1">
      <alignment horizontal="center" vertical="center"/>
    </xf>
    <xf numFmtId="43" fontId="1" fillId="0" borderId="8" xfId="0" applyNumberFormat="1" applyFont="1" applyBorder="1" applyAlignment="1">
      <alignment horizontal="center" vertical="center"/>
    </xf>
    <xf numFmtId="1" fontId="1" fillId="2" borderId="8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1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43" fontId="1" fillId="0" borderId="8" xfId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3" fontId="1" fillId="0" borderId="8" xfId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1" fillId="2" borderId="12" xfId="1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horizontal="center" vertical="center"/>
    </xf>
    <xf numFmtId="43" fontId="1" fillId="0" borderId="12" xfId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43" fontId="1" fillId="0" borderId="11" xfId="1" applyFont="1" applyBorder="1" applyAlignment="1">
      <alignment horizontal="center" vertical="center" wrapText="1"/>
    </xf>
    <xf numFmtId="43" fontId="1" fillId="0" borderId="12" xfId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43" fontId="1" fillId="0" borderId="8" xfId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1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/>
    </xf>
    <xf numFmtId="43" fontId="1" fillId="0" borderId="8" xfId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3" fillId="5" borderId="8" xfId="0" applyNumberFormat="1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2" fontId="3" fillId="5" borderId="8" xfId="0" applyNumberFormat="1" applyFont="1" applyFill="1" applyBorder="1" applyAlignment="1">
      <alignment horizontal="center" vertical="center"/>
    </xf>
    <xf numFmtId="164" fontId="3" fillId="5" borderId="8" xfId="0" applyNumberFormat="1" applyFont="1" applyFill="1" applyBorder="1" applyAlignment="1">
      <alignment horizontal="center" vertical="center" wrapText="1"/>
    </xf>
    <xf numFmtId="1" fontId="3" fillId="5" borderId="8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43" fontId="1" fillId="0" borderId="8" xfId="1" applyFont="1" applyFill="1" applyBorder="1" applyAlignment="1">
      <alignment horizontal="center" vertical="center"/>
    </xf>
    <xf numFmtId="43" fontId="1" fillId="0" borderId="11" xfId="0" applyNumberFormat="1" applyFont="1" applyBorder="1" applyAlignment="1">
      <alignment horizontal="center" vertical="center"/>
    </xf>
    <xf numFmtId="43" fontId="1" fillId="0" borderId="12" xfId="0" applyNumberFormat="1" applyFont="1" applyBorder="1" applyAlignment="1">
      <alignment horizontal="center" vertical="center"/>
    </xf>
    <xf numFmtId="43" fontId="1" fillId="0" borderId="11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6" xfId="0" applyFont="1" applyBorder="1"/>
    <xf numFmtId="0" fontId="10" fillId="2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11" fillId="0" borderId="5" xfId="0" applyFont="1" applyBorder="1"/>
    <xf numFmtId="0" fontId="9" fillId="0" borderId="0" xfId="0" applyFont="1" applyAlignment="1">
      <alignment horizontal="center" vertical="center" wrapText="1"/>
    </xf>
    <xf numFmtId="0" fontId="0" fillId="0" borderId="0" xfId="0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18"/>
  <sheetViews>
    <sheetView tabSelected="1" zoomScaleNormal="100" zoomScaleSheetLayoutView="10" workbookViewId="0">
      <pane ySplit="7" topLeftCell="A59" activePane="bottomLeft" state="frozen"/>
      <selection pane="bottomLeft" activeCell="B61" sqref="B61"/>
    </sheetView>
  </sheetViews>
  <sheetFormatPr defaultColWidth="11.25" defaultRowHeight="15" customHeight="1" x14ac:dyDescent="0.25"/>
  <cols>
    <col min="1" max="1" width="10.75" style="60" customWidth="1"/>
    <col min="2" max="2" width="34.875" style="60" customWidth="1"/>
    <col min="3" max="3" width="21.75" style="63" customWidth="1"/>
    <col min="4" max="4" width="15.25" style="63" customWidth="1"/>
    <col min="5" max="5" width="20.875" style="64" customWidth="1"/>
    <col min="6" max="6" width="22.625" style="60" customWidth="1"/>
    <col min="7" max="7" width="19.75" style="63" customWidth="1"/>
    <col min="8" max="8" width="9.75" style="60" customWidth="1"/>
    <col min="9" max="9" width="10.5" style="60" customWidth="1"/>
    <col min="10" max="10" width="9.375" style="60" customWidth="1"/>
    <col min="11" max="11" width="10" style="60" customWidth="1"/>
    <col min="12" max="12" width="20.375" style="63" customWidth="1"/>
    <col min="13" max="13" width="18.875" style="60" customWidth="1"/>
    <col min="14" max="18" width="10.875" style="60" customWidth="1"/>
    <col min="19" max="19" width="11.25" style="60" customWidth="1"/>
    <col min="20" max="16384" width="11.25" style="60"/>
  </cols>
  <sheetData>
    <row r="1" spans="1:19" ht="12" customHeight="1" x14ac:dyDescent="0.25">
      <c r="A1" s="56"/>
      <c r="B1" s="56"/>
      <c r="C1" s="57"/>
      <c r="D1" s="57"/>
      <c r="E1" s="58"/>
      <c r="F1" s="56"/>
      <c r="G1" s="59"/>
      <c r="H1" s="56"/>
      <c r="I1" s="56"/>
      <c r="J1" s="56"/>
      <c r="K1" s="56"/>
      <c r="L1" s="57"/>
      <c r="M1" s="56"/>
      <c r="N1" s="56"/>
      <c r="O1" s="56"/>
      <c r="P1" s="56"/>
      <c r="Q1" s="56"/>
      <c r="R1" s="56"/>
      <c r="S1" s="56"/>
    </row>
    <row r="2" spans="1:19" ht="12" customHeight="1" x14ac:dyDescent="0.25">
      <c r="A2" s="106" t="s">
        <v>210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56"/>
      <c r="O2" s="56"/>
      <c r="P2" s="56"/>
      <c r="Q2" s="56"/>
      <c r="R2" s="56"/>
      <c r="S2" s="56"/>
    </row>
    <row r="3" spans="1:19" ht="32.25" customHeight="1" x14ac:dyDescent="0.25">
      <c r="A3" s="107" t="s">
        <v>52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56"/>
      <c r="O3" s="56"/>
      <c r="P3" s="56"/>
      <c r="Q3" s="56"/>
      <c r="R3" s="56"/>
      <c r="S3" s="56"/>
    </row>
    <row r="4" spans="1:19" ht="21.75" customHeight="1" x14ac:dyDescent="0.25">
      <c r="A4" s="30"/>
      <c r="B4" s="30"/>
      <c r="C4" s="35"/>
      <c r="D4" s="35"/>
      <c r="E4" s="1"/>
      <c r="F4" s="30"/>
      <c r="G4" s="36"/>
      <c r="H4" s="30"/>
      <c r="I4" s="30"/>
      <c r="J4" s="30"/>
      <c r="K4" s="30"/>
      <c r="L4" s="35"/>
      <c r="M4" s="30"/>
      <c r="N4" s="56"/>
      <c r="O4" s="56"/>
      <c r="P4" s="56"/>
      <c r="Q4" s="56"/>
      <c r="R4" s="56"/>
      <c r="S4" s="56"/>
    </row>
    <row r="5" spans="1:19" s="62" customFormat="1" ht="30" customHeight="1" x14ac:dyDescent="0.25">
      <c r="A5" s="108" t="s">
        <v>0</v>
      </c>
      <c r="B5" s="108" t="s">
        <v>15</v>
      </c>
      <c r="C5" s="110" t="s">
        <v>1</v>
      </c>
      <c r="D5" s="108" t="s">
        <v>12</v>
      </c>
      <c r="E5" s="111" t="s">
        <v>2</v>
      </c>
      <c r="F5" s="108" t="s">
        <v>14</v>
      </c>
      <c r="G5" s="112" t="s">
        <v>13</v>
      </c>
      <c r="H5" s="113" t="s">
        <v>46</v>
      </c>
      <c r="I5" s="109"/>
      <c r="J5" s="109"/>
      <c r="K5" s="109"/>
      <c r="L5" s="108" t="s">
        <v>3</v>
      </c>
      <c r="M5" s="109"/>
      <c r="N5" s="61"/>
      <c r="O5" s="61"/>
      <c r="P5" s="61"/>
      <c r="Q5" s="61"/>
      <c r="R5" s="61"/>
      <c r="S5" s="61"/>
    </row>
    <row r="6" spans="1:19" s="62" customFormat="1" ht="30" customHeight="1" x14ac:dyDescent="0.25">
      <c r="A6" s="109"/>
      <c r="B6" s="109"/>
      <c r="C6" s="109"/>
      <c r="D6" s="109"/>
      <c r="E6" s="109"/>
      <c r="F6" s="109"/>
      <c r="G6" s="109"/>
      <c r="H6" s="108" t="s">
        <v>4</v>
      </c>
      <c r="I6" s="108" t="s">
        <v>5</v>
      </c>
      <c r="J6" s="108" t="s">
        <v>6</v>
      </c>
      <c r="K6" s="108" t="s">
        <v>7</v>
      </c>
      <c r="L6" s="108" t="s">
        <v>8</v>
      </c>
      <c r="M6" s="113" t="s">
        <v>9</v>
      </c>
      <c r="N6" s="61"/>
      <c r="O6" s="61"/>
      <c r="P6" s="61"/>
      <c r="Q6" s="61"/>
      <c r="R6" s="61"/>
      <c r="S6" s="61"/>
    </row>
    <row r="7" spans="1:19" s="62" customFormat="1" ht="17.25" customHeight="1" x14ac:dyDescent="0.25">
      <c r="A7" s="109"/>
      <c r="B7" s="109"/>
      <c r="C7" s="109"/>
      <c r="D7" s="109"/>
      <c r="E7" s="109"/>
      <c r="F7" s="109"/>
      <c r="G7" s="109"/>
      <c r="H7" s="108"/>
      <c r="I7" s="108"/>
      <c r="J7" s="108"/>
      <c r="K7" s="108"/>
      <c r="L7" s="108"/>
      <c r="M7" s="113"/>
      <c r="N7" s="61"/>
      <c r="O7" s="61"/>
      <c r="P7" s="61"/>
      <c r="Q7" s="61"/>
      <c r="R7" s="61"/>
      <c r="S7" s="61"/>
    </row>
    <row r="8" spans="1:19" ht="21.75" customHeight="1" x14ac:dyDescent="0.25">
      <c r="A8" s="105" t="s">
        <v>107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56"/>
      <c r="O8" s="56"/>
      <c r="P8" s="56"/>
      <c r="Q8" s="56"/>
      <c r="R8" s="56"/>
      <c r="S8" s="56"/>
    </row>
    <row r="9" spans="1:19" s="67" customFormat="1" ht="21.75" customHeight="1" x14ac:dyDescent="0.25">
      <c r="A9" s="105" t="s">
        <v>109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</row>
    <row r="10" spans="1:19" ht="66" customHeight="1" x14ac:dyDescent="0.25">
      <c r="A10" s="41" t="s">
        <v>108</v>
      </c>
      <c r="B10" s="48" t="s">
        <v>142</v>
      </c>
      <c r="C10" s="44" t="s">
        <v>20</v>
      </c>
      <c r="D10" s="55" t="s">
        <v>16</v>
      </c>
      <c r="E10" s="31">
        <v>1</v>
      </c>
      <c r="F10" s="32">
        <v>0</v>
      </c>
      <c r="G10" s="40" t="s">
        <v>11</v>
      </c>
      <c r="H10" s="31">
        <v>30</v>
      </c>
      <c r="I10" s="41">
        <v>60</v>
      </c>
      <c r="J10" s="41">
        <v>80</v>
      </c>
      <c r="K10" s="41">
        <v>100</v>
      </c>
      <c r="L10" s="44" t="s">
        <v>42</v>
      </c>
      <c r="M10" s="42" t="s">
        <v>43</v>
      </c>
      <c r="N10" s="56"/>
      <c r="O10" s="56"/>
      <c r="P10" s="56"/>
      <c r="Q10" s="56"/>
      <c r="R10" s="56"/>
      <c r="S10" s="56"/>
    </row>
    <row r="11" spans="1:19" ht="70.5" customHeight="1" x14ac:dyDescent="0.25">
      <c r="A11" s="41" t="s">
        <v>110</v>
      </c>
      <c r="B11" s="48" t="s">
        <v>143</v>
      </c>
      <c r="C11" s="44" t="s">
        <v>20</v>
      </c>
      <c r="D11" s="55" t="s">
        <v>16</v>
      </c>
      <c r="E11" s="31">
        <v>0</v>
      </c>
      <c r="F11" s="32">
        <v>0</v>
      </c>
      <c r="G11" s="40" t="s">
        <v>11</v>
      </c>
      <c r="H11" s="31">
        <v>30</v>
      </c>
      <c r="I11" s="41">
        <v>60</v>
      </c>
      <c r="J11" s="41">
        <v>80</v>
      </c>
      <c r="K11" s="41">
        <v>100</v>
      </c>
      <c r="L11" s="44" t="s">
        <v>42</v>
      </c>
      <c r="M11" s="42" t="s">
        <v>43</v>
      </c>
      <c r="N11" s="56"/>
      <c r="O11" s="56"/>
      <c r="P11" s="56"/>
      <c r="Q11" s="56"/>
      <c r="R11" s="56"/>
      <c r="S11" s="56"/>
    </row>
    <row r="12" spans="1:19" ht="63.75" customHeight="1" x14ac:dyDescent="0.25">
      <c r="A12" s="41" t="s">
        <v>111</v>
      </c>
      <c r="B12" s="48" t="s">
        <v>144</v>
      </c>
      <c r="C12" s="44" t="s">
        <v>25</v>
      </c>
      <c r="D12" s="55" t="s">
        <v>16</v>
      </c>
      <c r="E12" s="31">
        <v>0</v>
      </c>
      <c r="F12" s="32">
        <v>3000000</v>
      </c>
      <c r="G12" s="40" t="s">
        <v>11</v>
      </c>
      <c r="H12" s="31">
        <v>20</v>
      </c>
      <c r="I12" s="41">
        <v>60</v>
      </c>
      <c r="J12" s="41">
        <v>80</v>
      </c>
      <c r="K12" s="41">
        <v>100</v>
      </c>
      <c r="L12" s="44" t="s">
        <v>10</v>
      </c>
      <c r="M12" s="42" t="s">
        <v>17</v>
      </c>
      <c r="N12" s="56"/>
      <c r="O12" s="56"/>
      <c r="P12" s="56"/>
      <c r="Q12" s="56"/>
      <c r="R12" s="56"/>
      <c r="S12" s="56"/>
    </row>
    <row r="13" spans="1:19" ht="79.5" customHeight="1" x14ac:dyDescent="0.25">
      <c r="A13" s="41" t="s">
        <v>112</v>
      </c>
      <c r="B13" s="48" t="s">
        <v>145</v>
      </c>
      <c r="C13" s="44" t="s">
        <v>25</v>
      </c>
      <c r="D13" s="55" t="s">
        <v>16</v>
      </c>
      <c r="E13" s="31">
        <v>0</v>
      </c>
      <c r="F13" s="32">
        <v>3000000</v>
      </c>
      <c r="G13" s="40" t="s">
        <v>11</v>
      </c>
      <c r="H13" s="31">
        <v>20</v>
      </c>
      <c r="I13" s="41">
        <v>60</v>
      </c>
      <c r="J13" s="41">
        <v>80</v>
      </c>
      <c r="K13" s="41">
        <v>100</v>
      </c>
      <c r="L13" s="44" t="s">
        <v>10</v>
      </c>
      <c r="M13" s="42" t="s">
        <v>17</v>
      </c>
      <c r="N13" s="56"/>
      <c r="O13" s="56"/>
      <c r="P13" s="56"/>
      <c r="Q13" s="56"/>
      <c r="R13" s="56"/>
      <c r="S13" s="56"/>
    </row>
    <row r="14" spans="1:19" ht="37.15" customHeight="1" x14ac:dyDescent="0.25">
      <c r="A14" s="114" t="s">
        <v>113</v>
      </c>
      <c r="B14" s="84" t="s">
        <v>146</v>
      </c>
      <c r="C14" s="44" t="s">
        <v>163</v>
      </c>
      <c r="D14" s="55" t="s">
        <v>16</v>
      </c>
      <c r="E14" s="31">
        <v>0</v>
      </c>
      <c r="F14" s="71">
        <v>5000000</v>
      </c>
      <c r="G14" s="116" t="s">
        <v>11</v>
      </c>
      <c r="H14" s="31">
        <v>1</v>
      </c>
      <c r="I14" s="41">
        <v>1</v>
      </c>
      <c r="J14" s="41">
        <v>1</v>
      </c>
      <c r="K14" s="41">
        <v>1</v>
      </c>
      <c r="L14" s="118" t="s">
        <v>42</v>
      </c>
      <c r="M14" s="118" t="s">
        <v>93</v>
      </c>
      <c r="N14" s="56"/>
      <c r="O14" s="56"/>
      <c r="P14" s="56"/>
      <c r="Q14" s="56"/>
      <c r="R14" s="56"/>
      <c r="S14" s="56"/>
    </row>
    <row r="15" spans="1:19" ht="27.6" customHeight="1" x14ac:dyDescent="0.25">
      <c r="A15" s="115"/>
      <c r="B15" s="85"/>
      <c r="C15" s="44" t="s">
        <v>162</v>
      </c>
      <c r="D15" s="55" t="s">
        <v>18</v>
      </c>
      <c r="E15" s="31">
        <v>0</v>
      </c>
      <c r="F15" s="72"/>
      <c r="G15" s="117"/>
      <c r="H15" s="31">
        <v>20</v>
      </c>
      <c r="I15" s="41">
        <v>50</v>
      </c>
      <c r="J15" s="41">
        <v>80</v>
      </c>
      <c r="K15" s="41">
        <v>100</v>
      </c>
      <c r="L15" s="119"/>
      <c r="M15" s="119"/>
      <c r="N15" s="56"/>
      <c r="O15" s="56"/>
      <c r="P15" s="56"/>
      <c r="Q15" s="56"/>
      <c r="R15" s="56"/>
      <c r="S15" s="56"/>
    </row>
    <row r="16" spans="1:19" ht="28.9" customHeight="1" x14ac:dyDescent="0.25">
      <c r="A16" s="90" t="s">
        <v>169</v>
      </c>
      <c r="B16" s="91" t="s">
        <v>170</v>
      </c>
      <c r="C16" s="51" t="s">
        <v>37</v>
      </c>
      <c r="D16" s="51" t="s">
        <v>16</v>
      </c>
      <c r="E16" s="82"/>
      <c r="F16" s="120">
        <v>15000000</v>
      </c>
      <c r="G16" s="88" t="s">
        <v>45</v>
      </c>
      <c r="H16" s="47">
        <v>2</v>
      </c>
      <c r="I16" s="47">
        <v>3</v>
      </c>
      <c r="J16" s="47">
        <v>3</v>
      </c>
      <c r="K16" s="47">
        <v>8</v>
      </c>
      <c r="L16" s="88" t="s">
        <v>21</v>
      </c>
      <c r="M16" s="89" t="s">
        <v>22</v>
      </c>
    </row>
    <row r="17" spans="1:19" ht="30" customHeight="1" x14ac:dyDescent="0.25">
      <c r="A17" s="90"/>
      <c r="B17" s="91"/>
      <c r="C17" s="51" t="s">
        <v>31</v>
      </c>
      <c r="D17" s="51" t="s">
        <v>18</v>
      </c>
      <c r="E17" s="83"/>
      <c r="F17" s="120"/>
      <c r="G17" s="88"/>
      <c r="H17" s="47">
        <v>40</v>
      </c>
      <c r="I17" s="47">
        <v>60</v>
      </c>
      <c r="J17" s="47">
        <v>80</v>
      </c>
      <c r="K17" s="47">
        <v>100</v>
      </c>
      <c r="L17" s="88"/>
      <c r="M17" s="89"/>
    </row>
    <row r="18" spans="1:19" ht="31.15" customHeight="1" x14ac:dyDescent="0.25">
      <c r="A18" s="78" t="s">
        <v>176</v>
      </c>
      <c r="B18" s="84" t="s">
        <v>177</v>
      </c>
      <c r="C18" s="51" t="s">
        <v>37</v>
      </c>
      <c r="D18" s="51" t="s">
        <v>178</v>
      </c>
      <c r="E18" s="82">
        <v>0</v>
      </c>
      <c r="F18" s="121">
        <v>10000000</v>
      </c>
      <c r="G18" s="82" t="s">
        <v>11</v>
      </c>
      <c r="H18" s="47">
        <v>2</v>
      </c>
      <c r="I18" s="47">
        <v>3</v>
      </c>
      <c r="J18" s="47">
        <v>2</v>
      </c>
      <c r="K18" s="47">
        <v>3</v>
      </c>
      <c r="L18" s="84" t="s">
        <v>21</v>
      </c>
      <c r="M18" s="118" t="s">
        <v>138</v>
      </c>
    </row>
    <row r="19" spans="1:19" ht="31.9" customHeight="1" x14ac:dyDescent="0.25">
      <c r="A19" s="79"/>
      <c r="B19" s="85"/>
      <c r="C19" s="51" t="s">
        <v>31</v>
      </c>
      <c r="D19" s="51" t="s">
        <v>18</v>
      </c>
      <c r="E19" s="83"/>
      <c r="F19" s="122"/>
      <c r="G19" s="83"/>
      <c r="H19" s="47">
        <v>10</v>
      </c>
      <c r="I19" s="47">
        <v>30</v>
      </c>
      <c r="J19" s="47">
        <v>60</v>
      </c>
      <c r="K19" s="47">
        <v>80</v>
      </c>
      <c r="L19" s="85"/>
      <c r="M19" s="119"/>
    </row>
    <row r="20" spans="1:19" ht="26.25" customHeight="1" x14ac:dyDescent="0.25">
      <c r="A20" s="41"/>
      <c r="B20" s="75" t="s">
        <v>48</v>
      </c>
      <c r="C20" s="90"/>
      <c r="D20" s="90"/>
      <c r="E20" s="90"/>
      <c r="F20" s="37">
        <f>SUM(F10:F19)</f>
        <v>36000000</v>
      </c>
      <c r="G20" s="43"/>
      <c r="H20" s="31"/>
      <c r="I20" s="31"/>
      <c r="J20" s="31"/>
      <c r="K20" s="31"/>
      <c r="L20" s="44"/>
      <c r="M20" s="42"/>
      <c r="N20" s="56"/>
      <c r="O20" s="56"/>
      <c r="P20" s="56"/>
      <c r="Q20" s="56"/>
      <c r="R20" s="56"/>
      <c r="S20" s="56"/>
    </row>
    <row r="21" spans="1:19" ht="23.25" customHeight="1" x14ac:dyDescent="0.25">
      <c r="A21" s="104" t="s">
        <v>114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56"/>
      <c r="O21" s="56"/>
      <c r="P21" s="56"/>
      <c r="Q21" s="56"/>
      <c r="R21" s="56"/>
      <c r="S21" s="56"/>
    </row>
    <row r="22" spans="1:19" s="66" customFormat="1" ht="22.5" customHeight="1" x14ac:dyDescent="0.25">
      <c r="A22" s="104" t="s">
        <v>118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</row>
    <row r="23" spans="1:19" ht="34.9" customHeight="1" x14ac:dyDescent="0.25">
      <c r="A23" s="90" t="s">
        <v>115</v>
      </c>
      <c r="B23" s="91" t="s">
        <v>167</v>
      </c>
      <c r="C23" s="45" t="s">
        <v>164</v>
      </c>
      <c r="D23" s="51" t="s">
        <v>16</v>
      </c>
      <c r="E23" s="92">
        <v>0</v>
      </c>
      <c r="F23" s="99">
        <v>25000000</v>
      </c>
      <c r="G23" s="88" t="s">
        <v>211</v>
      </c>
      <c r="H23" s="47">
        <v>1</v>
      </c>
      <c r="I23" s="47">
        <v>1</v>
      </c>
      <c r="J23" s="47">
        <v>1</v>
      </c>
      <c r="K23" s="47">
        <v>1</v>
      </c>
      <c r="L23" s="88" t="s">
        <v>165</v>
      </c>
      <c r="M23" s="91" t="s">
        <v>166</v>
      </c>
    </row>
    <row r="24" spans="1:19" ht="28.15" customHeight="1" x14ac:dyDescent="0.25">
      <c r="A24" s="90"/>
      <c r="B24" s="91"/>
      <c r="C24" s="51" t="s">
        <v>31</v>
      </c>
      <c r="D24" s="51" t="s">
        <v>18</v>
      </c>
      <c r="E24" s="92"/>
      <c r="F24" s="99"/>
      <c r="G24" s="88"/>
      <c r="H24" s="47">
        <v>40</v>
      </c>
      <c r="I24" s="47">
        <v>60</v>
      </c>
      <c r="J24" s="47">
        <v>80</v>
      </c>
      <c r="K24" s="47">
        <v>100</v>
      </c>
      <c r="L24" s="88"/>
      <c r="M24" s="91"/>
    </row>
    <row r="25" spans="1:19" ht="34.9" customHeight="1" x14ac:dyDescent="0.25">
      <c r="A25" s="90" t="s">
        <v>116</v>
      </c>
      <c r="B25" s="91" t="s">
        <v>147</v>
      </c>
      <c r="C25" s="45" t="s">
        <v>100</v>
      </c>
      <c r="D25" s="51" t="s">
        <v>16</v>
      </c>
      <c r="E25" s="92" t="s">
        <v>168</v>
      </c>
      <c r="F25" s="99">
        <v>5000000</v>
      </c>
      <c r="G25" s="100" t="s">
        <v>11</v>
      </c>
      <c r="H25" s="47">
        <v>2</v>
      </c>
      <c r="I25" s="47">
        <v>6</v>
      </c>
      <c r="J25" s="47">
        <v>5</v>
      </c>
      <c r="K25" s="47">
        <v>3</v>
      </c>
      <c r="L25" s="88" t="s">
        <v>17</v>
      </c>
      <c r="M25" s="91" t="s">
        <v>101</v>
      </c>
    </row>
    <row r="26" spans="1:19" ht="23.25" customHeight="1" x14ac:dyDescent="0.25">
      <c r="A26" s="90"/>
      <c r="B26" s="91"/>
      <c r="C26" s="51" t="s">
        <v>31</v>
      </c>
      <c r="D26" s="51" t="s">
        <v>18</v>
      </c>
      <c r="E26" s="92"/>
      <c r="F26" s="99"/>
      <c r="G26" s="100"/>
      <c r="H26" s="47">
        <v>20</v>
      </c>
      <c r="I26" s="47">
        <v>40</v>
      </c>
      <c r="J26" s="47">
        <v>60</v>
      </c>
      <c r="K26" s="47">
        <v>100</v>
      </c>
      <c r="L26" s="88"/>
      <c r="M26" s="91"/>
    </row>
    <row r="27" spans="1:19" s="63" customFormat="1" ht="24.75" customHeight="1" x14ac:dyDescent="0.25">
      <c r="A27" s="77" t="s">
        <v>119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</row>
    <row r="28" spans="1:19" ht="30.6" customHeight="1" x14ac:dyDescent="0.25">
      <c r="A28" s="90" t="s">
        <v>117</v>
      </c>
      <c r="B28" s="91" t="s">
        <v>148</v>
      </c>
      <c r="C28" s="51" t="s">
        <v>36</v>
      </c>
      <c r="D28" s="51" t="s">
        <v>16</v>
      </c>
      <c r="E28" s="92">
        <v>0</v>
      </c>
      <c r="F28" s="99">
        <v>10000000</v>
      </c>
      <c r="G28" s="88" t="s">
        <v>11</v>
      </c>
      <c r="H28" s="47">
        <v>2</v>
      </c>
      <c r="I28" s="47">
        <v>2</v>
      </c>
      <c r="J28" s="47">
        <v>2</v>
      </c>
      <c r="K28" s="47">
        <v>2</v>
      </c>
      <c r="L28" s="88" t="s">
        <v>21</v>
      </c>
      <c r="M28" s="89" t="s">
        <v>22</v>
      </c>
    </row>
    <row r="29" spans="1:19" ht="25.5" customHeight="1" x14ac:dyDescent="0.25">
      <c r="A29" s="90"/>
      <c r="B29" s="91"/>
      <c r="C29" s="51" t="s">
        <v>31</v>
      </c>
      <c r="D29" s="51" t="s">
        <v>18</v>
      </c>
      <c r="E29" s="92"/>
      <c r="F29" s="99"/>
      <c r="G29" s="88"/>
      <c r="H29" s="47">
        <v>40</v>
      </c>
      <c r="I29" s="47">
        <v>50</v>
      </c>
      <c r="J29" s="47">
        <v>80</v>
      </c>
      <c r="K29" s="47">
        <v>100</v>
      </c>
      <c r="L29" s="88"/>
      <c r="M29" s="89"/>
    </row>
    <row r="30" spans="1:19" ht="25.5" customHeight="1" x14ac:dyDescent="0.25">
      <c r="A30" s="90" t="s">
        <v>126</v>
      </c>
      <c r="B30" s="91" t="s">
        <v>172</v>
      </c>
      <c r="C30" s="51" t="s">
        <v>37</v>
      </c>
      <c r="D30" s="51" t="s">
        <v>16</v>
      </c>
      <c r="E30" s="92">
        <v>0</v>
      </c>
      <c r="F30" s="99">
        <v>15000000</v>
      </c>
      <c r="G30" s="100" t="s">
        <v>11</v>
      </c>
      <c r="H30" s="47">
        <v>2</v>
      </c>
      <c r="I30" s="47">
        <v>2</v>
      </c>
      <c r="J30" s="47">
        <v>2</v>
      </c>
      <c r="K30" s="47">
        <v>2</v>
      </c>
      <c r="L30" s="88" t="s">
        <v>21</v>
      </c>
      <c r="M30" s="89" t="s">
        <v>22</v>
      </c>
    </row>
    <row r="31" spans="1:19" ht="31.15" customHeight="1" x14ac:dyDescent="0.25">
      <c r="A31" s="90"/>
      <c r="B31" s="91"/>
      <c r="C31" s="51" t="s">
        <v>31</v>
      </c>
      <c r="D31" s="51" t="s">
        <v>18</v>
      </c>
      <c r="E31" s="92"/>
      <c r="F31" s="99"/>
      <c r="G31" s="100"/>
      <c r="H31" s="47">
        <v>20</v>
      </c>
      <c r="I31" s="47">
        <v>40</v>
      </c>
      <c r="J31" s="47">
        <v>50</v>
      </c>
      <c r="K31" s="47">
        <v>80</v>
      </c>
      <c r="L31" s="88"/>
      <c r="M31" s="89"/>
    </row>
    <row r="32" spans="1:19" ht="29.25" customHeight="1" x14ac:dyDescent="0.25">
      <c r="A32" s="90" t="s">
        <v>127</v>
      </c>
      <c r="B32" s="101" t="s">
        <v>149</v>
      </c>
      <c r="C32" s="45" t="s">
        <v>104</v>
      </c>
      <c r="D32" s="51" t="s">
        <v>16</v>
      </c>
      <c r="E32" s="47">
        <v>0</v>
      </c>
      <c r="F32" s="93">
        <v>1000000000</v>
      </c>
      <c r="G32" s="88" t="s">
        <v>198</v>
      </c>
      <c r="H32" s="49">
        <v>3</v>
      </c>
      <c r="I32" s="49">
        <v>4</v>
      </c>
      <c r="J32" s="49">
        <v>5</v>
      </c>
      <c r="K32" s="49">
        <v>6</v>
      </c>
      <c r="L32" s="88" t="s">
        <v>21</v>
      </c>
      <c r="M32" s="91" t="s">
        <v>173</v>
      </c>
    </row>
    <row r="33" spans="1:19" ht="29.25" customHeight="1" x14ac:dyDescent="0.25">
      <c r="A33" s="90"/>
      <c r="B33" s="91"/>
      <c r="C33" s="45" t="s">
        <v>31</v>
      </c>
      <c r="D33" s="51" t="s">
        <v>18</v>
      </c>
      <c r="E33" s="47">
        <v>0</v>
      </c>
      <c r="F33" s="93"/>
      <c r="G33" s="88"/>
      <c r="H33" s="47">
        <v>5</v>
      </c>
      <c r="I33" s="47">
        <v>15</v>
      </c>
      <c r="J33" s="47">
        <v>45</v>
      </c>
      <c r="K33" s="47">
        <v>85</v>
      </c>
      <c r="L33" s="88"/>
      <c r="M33" s="91"/>
    </row>
    <row r="34" spans="1:19" ht="40.5" customHeight="1" x14ac:dyDescent="0.25">
      <c r="A34" s="90" t="s">
        <v>171</v>
      </c>
      <c r="B34" s="91" t="s">
        <v>213</v>
      </c>
      <c r="C34" s="45" t="s">
        <v>23</v>
      </c>
      <c r="D34" s="51" t="s">
        <v>16</v>
      </c>
      <c r="E34" s="92" t="s">
        <v>96</v>
      </c>
      <c r="F34" s="39">
        <v>10000000</v>
      </c>
      <c r="G34" s="88" t="s">
        <v>97</v>
      </c>
      <c r="H34" s="47">
        <v>5</v>
      </c>
      <c r="I34" s="47">
        <v>15</v>
      </c>
      <c r="J34" s="47">
        <v>20</v>
      </c>
      <c r="K34" s="47">
        <v>30</v>
      </c>
      <c r="L34" s="88" t="s">
        <v>174</v>
      </c>
      <c r="M34" s="95" t="s">
        <v>175</v>
      </c>
    </row>
    <row r="35" spans="1:19" ht="29.25" customHeight="1" x14ac:dyDescent="0.25">
      <c r="A35" s="90"/>
      <c r="B35" s="91"/>
      <c r="C35" s="51" t="s">
        <v>32</v>
      </c>
      <c r="D35" s="51" t="s">
        <v>18</v>
      </c>
      <c r="E35" s="92"/>
      <c r="F35" s="39">
        <v>15000000</v>
      </c>
      <c r="G35" s="88"/>
      <c r="H35" s="47">
        <v>20</v>
      </c>
      <c r="I35" s="47">
        <v>60</v>
      </c>
      <c r="J35" s="47">
        <v>70</v>
      </c>
      <c r="K35" s="47">
        <v>80</v>
      </c>
      <c r="L35" s="88"/>
      <c r="M35" s="95"/>
    </row>
    <row r="36" spans="1:19" s="63" customFormat="1" ht="24.75" customHeight="1" x14ac:dyDescent="0.25">
      <c r="A36" s="77" t="s">
        <v>182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</row>
    <row r="37" spans="1:19" ht="38.25" customHeight="1" x14ac:dyDescent="0.25">
      <c r="A37" s="94" t="s">
        <v>120</v>
      </c>
      <c r="B37" s="95" t="s">
        <v>180</v>
      </c>
      <c r="C37" s="51" t="s">
        <v>29</v>
      </c>
      <c r="D37" s="51" t="s">
        <v>16</v>
      </c>
      <c r="E37" s="92" t="s">
        <v>179</v>
      </c>
      <c r="F37" s="99">
        <v>12000000</v>
      </c>
      <c r="G37" s="100" t="s">
        <v>11</v>
      </c>
      <c r="H37" s="47">
        <v>2</v>
      </c>
      <c r="I37" s="47">
        <v>2</v>
      </c>
      <c r="J37" s="47">
        <v>2</v>
      </c>
      <c r="K37" s="47">
        <v>2</v>
      </c>
      <c r="L37" s="97" t="s">
        <v>10</v>
      </c>
      <c r="M37" s="95" t="s">
        <v>44</v>
      </c>
    </row>
    <row r="38" spans="1:19" ht="33" customHeight="1" x14ac:dyDescent="0.25">
      <c r="A38" s="94"/>
      <c r="B38" s="95"/>
      <c r="C38" s="45" t="s">
        <v>30</v>
      </c>
      <c r="D38" s="51" t="s">
        <v>18</v>
      </c>
      <c r="E38" s="92"/>
      <c r="F38" s="99"/>
      <c r="G38" s="100"/>
      <c r="H38" s="47">
        <v>20</v>
      </c>
      <c r="I38" s="47">
        <v>30</v>
      </c>
      <c r="J38" s="47">
        <v>60</v>
      </c>
      <c r="K38" s="47">
        <v>80</v>
      </c>
      <c r="L38" s="97"/>
      <c r="M38" s="95"/>
    </row>
    <row r="39" spans="1:19" ht="72" customHeight="1" x14ac:dyDescent="0.25">
      <c r="A39" s="47" t="s">
        <v>121</v>
      </c>
      <c r="B39" s="48" t="s">
        <v>181</v>
      </c>
      <c r="C39" s="51" t="s">
        <v>29</v>
      </c>
      <c r="D39" s="51" t="s">
        <v>16</v>
      </c>
      <c r="E39" s="49" t="s">
        <v>33</v>
      </c>
      <c r="F39" s="50">
        <v>2500000</v>
      </c>
      <c r="G39" s="51" t="s">
        <v>11</v>
      </c>
      <c r="H39" s="47">
        <v>1</v>
      </c>
      <c r="I39" s="47">
        <v>1</v>
      </c>
      <c r="J39" s="47">
        <v>1</v>
      </c>
      <c r="K39" s="47">
        <v>1</v>
      </c>
      <c r="L39" s="45" t="s">
        <v>22</v>
      </c>
      <c r="M39" s="48" t="s">
        <v>34</v>
      </c>
    </row>
    <row r="40" spans="1:19" ht="39.6" customHeight="1" x14ac:dyDescent="0.25">
      <c r="A40" s="78" t="s">
        <v>122</v>
      </c>
      <c r="B40" s="80" t="s">
        <v>183</v>
      </c>
      <c r="C40" s="45" t="s">
        <v>23</v>
      </c>
      <c r="D40" s="51" t="s">
        <v>16</v>
      </c>
      <c r="E40" s="82" t="s">
        <v>103</v>
      </c>
      <c r="F40" s="86">
        <v>6000000</v>
      </c>
      <c r="G40" s="84" t="s">
        <v>185</v>
      </c>
      <c r="H40" s="47">
        <v>1</v>
      </c>
      <c r="I40" s="47">
        <v>1</v>
      </c>
      <c r="J40" s="47">
        <v>1</v>
      </c>
      <c r="K40" s="47">
        <v>1</v>
      </c>
      <c r="L40" s="84" t="s">
        <v>186</v>
      </c>
      <c r="M40" s="84" t="s">
        <v>43</v>
      </c>
    </row>
    <row r="41" spans="1:19" ht="37.9" customHeight="1" x14ac:dyDescent="0.25">
      <c r="A41" s="79"/>
      <c r="B41" s="81"/>
      <c r="C41" s="45" t="s">
        <v>30</v>
      </c>
      <c r="D41" s="51" t="s">
        <v>184</v>
      </c>
      <c r="E41" s="83"/>
      <c r="F41" s="87"/>
      <c r="G41" s="85"/>
      <c r="H41" s="47">
        <v>20</v>
      </c>
      <c r="I41" s="47">
        <v>40</v>
      </c>
      <c r="J41" s="47">
        <v>60</v>
      </c>
      <c r="K41" s="47">
        <v>80</v>
      </c>
      <c r="L41" s="85"/>
      <c r="M41" s="85"/>
    </row>
    <row r="42" spans="1:19" ht="91.15" customHeight="1" x14ac:dyDescent="0.25">
      <c r="A42" s="47" t="s">
        <v>123</v>
      </c>
      <c r="B42" s="48" t="s">
        <v>187</v>
      </c>
      <c r="C42" s="45" t="s">
        <v>98</v>
      </c>
      <c r="D42" s="51" t="s">
        <v>16</v>
      </c>
      <c r="E42" s="49" t="s">
        <v>99</v>
      </c>
      <c r="F42" s="50">
        <v>6000000</v>
      </c>
      <c r="G42" s="51" t="s">
        <v>11</v>
      </c>
      <c r="H42" s="47">
        <v>1</v>
      </c>
      <c r="I42" s="47">
        <v>1</v>
      </c>
      <c r="J42" s="47">
        <v>1</v>
      </c>
      <c r="K42" s="47">
        <v>1</v>
      </c>
      <c r="L42" s="45" t="s">
        <v>17</v>
      </c>
      <c r="M42" s="48" t="s">
        <v>188</v>
      </c>
    </row>
    <row r="43" spans="1:19" ht="57" customHeight="1" x14ac:dyDescent="0.25">
      <c r="A43" s="47" t="s">
        <v>124</v>
      </c>
      <c r="B43" s="48" t="s">
        <v>150</v>
      </c>
      <c r="C43" s="45" t="s">
        <v>92</v>
      </c>
      <c r="D43" s="51" t="s">
        <v>16</v>
      </c>
      <c r="E43" s="47">
        <v>0</v>
      </c>
      <c r="F43" s="52">
        <v>10000000</v>
      </c>
      <c r="G43" s="51" t="s">
        <v>11</v>
      </c>
      <c r="H43" s="47">
        <v>2</v>
      </c>
      <c r="I43" s="47">
        <v>3</v>
      </c>
      <c r="J43" s="47">
        <v>3</v>
      </c>
      <c r="K43" s="47">
        <v>3</v>
      </c>
      <c r="L43" s="45" t="s">
        <v>94</v>
      </c>
      <c r="M43" s="48" t="s">
        <v>95</v>
      </c>
    </row>
    <row r="44" spans="1:19" ht="78.75" customHeight="1" x14ac:dyDescent="0.25">
      <c r="A44" s="47" t="s">
        <v>125</v>
      </c>
      <c r="B44" s="48" t="s">
        <v>151</v>
      </c>
      <c r="C44" s="51" t="s">
        <v>29</v>
      </c>
      <c r="D44" s="51" t="s">
        <v>16</v>
      </c>
      <c r="E44" s="49">
        <v>0</v>
      </c>
      <c r="F44" s="39">
        <v>10000000</v>
      </c>
      <c r="G44" s="45" t="s">
        <v>97</v>
      </c>
      <c r="H44" s="47">
        <v>20</v>
      </c>
      <c r="I44" s="47">
        <v>60</v>
      </c>
      <c r="J44" s="47">
        <v>70</v>
      </c>
      <c r="K44" s="47">
        <v>80</v>
      </c>
      <c r="L44" s="45" t="s">
        <v>21</v>
      </c>
      <c r="M44" s="42" t="s">
        <v>10</v>
      </c>
    </row>
    <row r="45" spans="1:19" ht="21.75" customHeight="1" x14ac:dyDescent="0.25">
      <c r="A45" s="47"/>
      <c r="B45" s="75" t="s">
        <v>49</v>
      </c>
      <c r="C45" s="76"/>
      <c r="D45" s="76"/>
      <c r="E45" s="76"/>
      <c r="F45" s="33">
        <f>SUM(F23:F44)</f>
        <v>1126500000</v>
      </c>
      <c r="G45" s="51"/>
      <c r="H45" s="47"/>
      <c r="I45" s="47"/>
      <c r="J45" s="47"/>
      <c r="K45" s="47"/>
      <c r="L45" s="45"/>
      <c r="M45" s="46"/>
    </row>
    <row r="46" spans="1:19" s="65" customFormat="1" ht="27" customHeight="1" x14ac:dyDescent="0.25">
      <c r="A46" s="77" t="s">
        <v>128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7" spans="1:19" ht="22.5" customHeight="1" x14ac:dyDescent="0.25">
      <c r="A47" s="77" t="s">
        <v>139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56"/>
      <c r="O47" s="56"/>
      <c r="P47" s="56"/>
      <c r="Q47" s="56"/>
      <c r="R47" s="56"/>
      <c r="S47" s="56"/>
    </row>
    <row r="48" spans="1:19" ht="54" customHeight="1" x14ac:dyDescent="0.25">
      <c r="A48" s="94" t="s">
        <v>157</v>
      </c>
      <c r="B48" s="95" t="s">
        <v>152</v>
      </c>
      <c r="C48" s="44" t="s">
        <v>25</v>
      </c>
      <c r="D48" s="55" t="s">
        <v>16</v>
      </c>
      <c r="E48" s="69">
        <v>1</v>
      </c>
      <c r="F48" s="71">
        <v>50000000</v>
      </c>
      <c r="G48" s="96" t="s">
        <v>212</v>
      </c>
      <c r="H48" s="31">
        <v>2</v>
      </c>
      <c r="I48" s="41">
        <v>2</v>
      </c>
      <c r="J48" s="41">
        <v>2</v>
      </c>
      <c r="K48" s="41">
        <v>2</v>
      </c>
      <c r="L48" s="97" t="s">
        <v>190</v>
      </c>
      <c r="M48" s="95" t="s">
        <v>189</v>
      </c>
      <c r="N48" s="56"/>
      <c r="O48" s="56"/>
      <c r="P48" s="56"/>
      <c r="Q48" s="56"/>
      <c r="R48" s="56"/>
      <c r="S48" s="56"/>
    </row>
    <row r="49" spans="1:19" ht="46.15" customHeight="1" x14ac:dyDescent="0.25">
      <c r="A49" s="94"/>
      <c r="B49" s="95"/>
      <c r="C49" s="44" t="s">
        <v>26</v>
      </c>
      <c r="D49" s="44" t="s">
        <v>18</v>
      </c>
      <c r="E49" s="70"/>
      <c r="F49" s="72"/>
      <c r="G49" s="96"/>
      <c r="H49" s="31">
        <v>20</v>
      </c>
      <c r="I49" s="31">
        <v>40</v>
      </c>
      <c r="J49" s="31">
        <v>80</v>
      </c>
      <c r="K49" s="31">
        <v>100</v>
      </c>
      <c r="L49" s="97"/>
      <c r="M49" s="95"/>
      <c r="N49" s="56"/>
      <c r="O49" s="56"/>
      <c r="P49" s="56"/>
      <c r="Q49" s="56"/>
      <c r="R49" s="56"/>
      <c r="S49" s="56"/>
    </row>
    <row r="50" spans="1:19" ht="33.6" customHeight="1" x14ac:dyDescent="0.25">
      <c r="A50" s="94" t="s">
        <v>158</v>
      </c>
      <c r="B50" s="91" t="s">
        <v>191</v>
      </c>
      <c r="C50" s="55" t="s">
        <v>23</v>
      </c>
      <c r="D50" s="55" t="s">
        <v>27</v>
      </c>
      <c r="E50" s="69">
        <v>0</v>
      </c>
      <c r="F50" s="73">
        <v>10000000</v>
      </c>
      <c r="G50" s="98" t="s">
        <v>11</v>
      </c>
      <c r="H50" s="41">
        <v>1</v>
      </c>
      <c r="I50" s="41">
        <v>1</v>
      </c>
      <c r="J50" s="41">
        <v>1</v>
      </c>
      <c r="K50" s="41">
        <v>1</v>
      </c>
      <c r="L50" s="97" t="s">
        <v>192</v>
      </c>
      <c r="M50" s="95" t="s">
        <v>10</v>
      </c>
    </row>
    <row r="51" spans="1:19" ht="35.25" customHeight="1" x14ac:dyDescent="0.25">
      <c r="A51" s="94"/>
      <c r="B51" s="91"/>
      <c r="C51" s="68" t="s">
        <v>30</v>
      </c>
      <c r="D51" s="51" t="s">
        <v>18</v>
      </c>
      <c r="E51" s="70"/>
      <c r="F51" s="74"/>
      <c r="G51" s="98"/>
      <c r="H51" s="47">
        <v>20</v>
      </c>
      <c r="I51" s="47">
        <v>40</v>
      </c>
      <c r="J51" s="47">
        <v>60</v>
      </c>
      <c r="K51" s="47">
        <v>100</v>
      </c>
      <c r="L51" s="97"/>
      <c r="M51" s="95"/>
    </row>
    <row r="52" spans="1:19" ht="50.25" customHeight="1" x14ac:dyDescent="0.25">
      <c r="A52" s="90" t="s">
        <v>159</v>
      </c>
      <c r="B52" s="91" t="s">
        <v>193</v>
      </c>
      <c r="C52" s="45" t="s">
        <v>23</v>
      </c>
      <c r="D52" s="51" t="s">
        <v>16</v>
      </c>
      <c r="E52" s="78">
        <v>0</v>
      </c>
      <c r="F52" s="123">
        <v>15000000</v>
      </c>
      <c r="G52" s="91" t="s">
        <v>185</v>
      </c>
      <c r="H52" s="47">
        <v>2</v>
      </c>
      <c r="I52" s="47">
        <v>2</v>
      </c>
      <c r="J52" s="47">
        <v>2</v>
      </c>
      <c r="K52" s="47">
        <v>2</v>
      </c>
      <c r="L52" s="91" t="s">
        <v>21</v>
      </c>
      <c r="M52" s="91" t="s">
        <v>194</v>
      </c>
    </row>
    <row r="53" spans="1:19" s="65" customFormat="1" ht="49.15" customHeight="1" x14ac:dyDescent="0.25">
      <c r="A53" s="90"/>
      <c r="B53" s="91"/>
      <c r="C53" s="45" t="s">
        <v>24</v>
      </c>
      <c r="D53" s="51" t="s">
        <v>18</v>
      </c>
      <c r="E53" s="79"/>
      <c r="F53" s="124"/>
      <c r="G53" s="91"/>
      <c r="H53" s="47">
        <v>20</v>
      </c>
      <c r="I53" s="47">
        <v>40</v>
      </c>
      <c r="J53" s="47">
        <v>80</v>
      </c>
      <c r="K53" s="47">
        <v>100</v>
      </c>
      <c r="L53" s="91"/>
      <c r="M53" s="91"/>
    </row>
    <row r="54" spans="1:19" ht="25.5" customHeight="1" x14ac:dyDescent="0.25">
      <c r="A54" s="77" t="s">
        <v>140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</row>
    <row r="55" spans="1:19" ht="58.9" customHeight="1" x14ac:dyDescent="0.25">
      <c r="A55" s="47" t="s">
        <v>160</v>
      </c>
      <c r="B55" s="53" t="s">
        <v>153</v>
      </c>
      <c r="C55" s="45" t="s">
        <v>38</v>
      </c>
      <c r="D55" s="51" t="s">
        <v>16</v>
      </c>
      <c r="E55" s="47">
        <v>0</v>
      </c>
      <c r="F55" s="54">
        <v>10000000</v>
      </c>
      <c r="G55" s="45" t="s">
        <v>11</v>
      </c>
      <c r="H55" s="47">
        <v>1</v>
      </c>
      <c r="I55" s="47">
        <v>1</v>
      </c>
      <c r="J55" s="47">
        <v>1</v>
      </c>
      <c r="K55" s="47">
        <v>1</v>
      </c>
      <c r="L55" s="45" t="s">
        <v>196</v>
      </c>
      <c r="M55" s="48" t="s">
        <v>21</v>
      </c>
    </row>
    <row r="56" spans="1:19" ht="37.5" customHeight="1" x14ac:dyDescent="0.25">
      <c r="A56" s="90" t="s">
        <v>161</v>
      </c>
      <c r="B56" s="91" t="s">
        <v>195</v>
      </c>
      <c r="C56" s="51" t="s">
        <v>39</v>
      </c>
      <c r="D56" s="51" t="s">
        <v>27</v>
      </c>
      <c r="E56" s="47">
        <v>0</v>
      </c>
      <c r="F56" s="93">
        <v>50000000</v>
      </c>
      <c r="G56" s="88" t="s">
        <v>198</v>
      </c>
      <c r="H56" s="47">
        <v>1</v>
      </c>
      <c r="I56" s="47">
        <v>2</v>
      </c>
      <c r="J56" s="47">
        <v>3</v>
      </c>
      <c r="K56" s="47">
        <v>4</v>
      </c>
      <c r="L56" s="88" t="s">
        <v>196</v>
      </c>
      <c r="M56" s="91" t="s">
        <v>197</v>
      </c>
    </row>
    <row r="57" spans="1:19" ht="47.45" customHeight="1" x14ac:dyDescent="0.25">
      <c r="A57" s="90"/>
      <c r="B57" s="91"/>
      <c r="C57" s="51" t="s">
        <v>40</v>
      </c>
      <c r="D57" s="51" t="s">
        <v>27</v>
      </c>
      <c r="E57" s="47">
        <v>0</v>
      </c>
      <c r="F57" s="93"/>
      <c r="G57" s="88"/>
      <c r="H57" s="47">
        <v>1</v>
      </c>
      <c r="I57" s="47">
        <v>2</v>
      </c>
      <c r="J57" s="47">
        <v>3</v>
      </c>
      <c r="K57" s="47">
        <v>4</v>
      </c>
      <c r="L57" s="88"/>
      <c r="M57" s="91"/>
    </row>
    <row r="58" spans="1:19" ht="22.5" customHeight="1" x14ac:dyDescent="0.25">
      <c r="A58" s="47"/>
      <c r="B58" s="75" t="s">
        <v>50</v>
      </c>
      <c r="C58" s="76"/>
      <c r="D58" s="76"/>
      <c r="E58" s="76"/>
      <c r="F58" s="38">
        <f>SUM(F48:F57)</f>
        <v>135000000</v>
      </c>
      <c r="G58" s="45"/>
      <c r="H58" s="47"/>
      <c r="I58" s="47"/>
      <c r="J58" s="47"/>
      <c r="K58" s="47"/>
      <c r="L58" s="45"/>
      <c r="M58" s="48"/>
    </row>
    <row r="59" spans="1:19" s="65" customFormat="1" ht="22.5" customHeight="1" x14ac:dyDescent="0.25">
      <c r="A59" s="77" t="s">
        <v>130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</row>
    <row r="60" spans="1:19" ht="23.25" customHeight="1" x14ac:dyDescent="0.25">
      <c r="A60" s="77" t="s">
        <v>141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</row>
    <row r="61" spans="1:19" ht="64.5" customHeight="1" x14ac:dyDescent="0.25">
      <c r="A61" s="47" t="s">
        <v>129</v>
      </c>
      <c r="B61" s="53" t="s">
        <v>154</v>
      </c>
      <c r="C61" s="45" t="s">
        <v>204</v>
      </c>
      <c r="D61" s="51" t="s">
        <v>16</v>
      </c>
      <c r="E61" s="47">
        <v>0</v>
      </c>
      <c r="F61" s="50">
        <v>50000000</v>
      </c>
      <c r="G61" s="45" t="s">
        <v>198</v>
      </c>
      <c r="H61" s="47">
        <v>1</v>
      </c>
      <c r="I61" s="47">
        <v>0</v>
      </c>
      <c r="J61" s="47">
        <v>0</v>
      </c>
      <c r="K61" s="47">
        <v>1</v>
      </c>
      <c r="L61" s="45" t="s">
        <v>197</v>
      </c>
      <c r="M61" s="48" t="s">
        <v>199</v>
      </c>
    </row>
    <row r="62" spans="1:19" s="65" customFormat="1" ht="45" customHeight="1" x14ac:dyDescent="0.25">
      <c r="A62" s="47" t="s">
        <v>131</v>
      </c>
      <c r="B62" s="48" t="s">
        <v>201</v>
      </c>
      <c r="C62" s="45" t="s">
        <v>136</v>
      </c>
      <c r="D62" s="51" t="s">
        <v>16</v>
      </c>
      <c r="E62" s="47">
        <v>0</v>
      </c>
      <c r="F62" s="52">
        <v>2000000</v>
      </c>
      <c r="G62" s="51" t="s">
        <v>11</v>
      </c>
      <c r="H62" s="47">
        <v>1</v>
      </c>
      <c r="I62" s="47">
        <v>1</v>
      </c>
      <c r="J62" s="47">
        <v>1</v>
      </c>
      <c r="K62" s="47">
        <v>1</v>
      </c>
      <c r="L62" s="45" t="s">
        <v>17</v>
      </c>
      <c r="M62" s="48" t="s">
        <v>10</v>
      </c>
    </row>
    <row r="63" spans="1:19" ht="28.5" customHeight="1" x14ac:dyDescent="0.25">
      <c r="A63" s="90" t="s">
        <v>132</v>
      </c>
      <c r="B63" s="91" t="s">
        <v>200</v>
      </c>
      <c r="C63" s="45" t="s">
        <v>202</v>
      </c>
      <c r="D63" s="51" t="s">
        <v>16</v>
      </c>
      <c r="E63" s="47">
        <v>0</v>
      </c>
      <c r="F63" s="120">
        <v>20000000</v>
      </c>
      <c r="G63" s="100" t="s">
        <v>11</v>
      </c>
      <c r="H63" s="47">
        <v>1</v>
      </c>
      <c r="I63" s="47">
        <v>1</v>
      </c>
      <c r="J63" s="47">
        <v>1</v>
      </c>
      <c r="K63" s="47">
        <v>1</v>
      </c>
      <c r="L63" s="88" t="s">
        <v>17</v>
      </c>
      <c r="M63" s="91" t="s">
        <v>203</v>
      </c>
    </row>
    <row r="64" spans="1:19" ht="29.25" customHeight="1" x14ac:dyDescent="0.25">
      <c r="A64" s="90"/>
      <c r="B64" s="91"/>
      <c r="C64" s="51" t="s">
        <v>31</v>
      </c>
      <c r="D64" s="51" t="s">
        <v>18</v>
      </c>
      <c r="E64" s="47">
        <v>0</v>
      </c>
      <c r="F64" s="120"/>
      <c r="G64" s="100"/>
      <c r="H64" s="47">
        <v>10</v>
      </c>
      <c r="I64" s="47">
        <v>30</v>
      </c>
      <c r="J64" s="47">
        <v>50</v>
      </c>
      <c r="K64" s="47">
        <v>100</v>
      </c>
      <c r="L64" s="88"/>
      <c r="M64" s="91"/>
    </row>
    <row r="65" spans="1:13" ht="27.75" customHeight="1" x14ac:dyDescent="0.25">
      <c r="A65" s="77" t="s">
        <v>208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</row>
    <row r="66" spans="1:13" ht="50.45" customHeight="1" x14ac:dyDescent="0.25">
      <c r="A66" s="92" t="s">
        <v>133</v>
      </c>
      <c r="B66" s="91" t="s">
        <v>205</v>
      </c>
      <c r="C66" s="45" t="s">
        <v>71</v>
      </c>
      <c r="D66" s="51" t="s">
        <v>16</v>
      </c>
      <c r="E66" s="47">
        <v>1</v>
      </c>
      <c r="F66" s="93">
        <v>20000000</v>
      </c>
      <c r="G66" s="88" t="s">
        <v>185</v>
      </c>
      <c r="H66" s="47">
        <v>2</v>
      </c>
      <c r="I66" s="47">
        <v>0</v>
      </c>
      <c r="J66" s="47">
        <v>0</v>
      </c>
      <c r="K66" s="47">
        <v>2</v>
      </c>
      <c r="L66" s="88" t="s">
        <v>21</v>
      </c>
      <c r="M66" s="91" t="s">
        <v>102</v>
      </c>
    </row>
    <row r="67" spans="1:13" ht="33" customHeight="1" x14ac:dyDescent="0.25">
      <c r="A67" s="92"/>
      <c r="B67" s="91"/>
      <c r="C67" s="45" t="s">
        <v>31</v>
      </c>
      <c r="D67" s="51" t="s">
        <v>184</v>
      </c>
      <c r="E67" s="47">
        <v>0</v>
      </c>
      <c r="F67" s="93"/>
      <c r="G67" s="88"/>
      <c r="H67" s="47">
        <v>20</v>
      </c>
      <c r="I67" s="47">
        <v>40</v>
      </c>
      <c r="J67" s="47">
        <v>60</v>
      </c>
      <c r="K67" s="47">
        <v>90</v>
      </c>
      <c r="L67" s="88"/>
      <c r="M67" s="91"/>
    </row>
    <row r="68" spans="1:13" ht="57.6" customHeight="1" x14ac:dyDescent="0.25">
      <c r="A68" s="82" t="s">
        <v>134</v>
      </c>
      <c r="B68" s="84" t="s">
        <v>207</v>
      </c>
      <c r="C68" s="45" t="s">
        <v>206</v>
      </c>
      <c r="D68" s="51" t="s">
        <v>16</v>
      </c>
      <c r="E68" s="78">
        <v>0</v>
      </c>
      <c r="F68" s="86">
        <v>20000000</v>
      </c>
      <c r="G68" s="84" t="s">
        <v>185</v>
      </c>
      <c r="H68" s="47">
        <v>1</v>
      </c>
      <c r="I68" s="47">
        <v>1</v>
      </c>
      <c r="J68" s="47">
        <v>1</v>
      </c>
      <c r="K68" s="47">
        <v>1</v>
      </c>
      <c r="L68" s="84" t="s">
        <v>196</v>
      </c>
      <c r="M68" s="84" t="s">
        <v>197</v>
      </c>
    </row>
    <row r="69" spans="1:13" ht="42" customHeight="1" x14ac:dyDescent="0.25">
      <c r="A69" s="83"/>
      <c r="B69" s="85"/>
      <c r="C69" s="45" t="s">
        <v>31</v>
      </c>
      <c r="D69" s="51" t="s">
        <v>18</v>
      </c>
      <c r="E69" s="79"/>
      <c r="F69" s="87"/>
      <c r="G69" s="85"/>
      <c r="H69" s="47">
        <v>20</v>
      </c>
      <c r="I69" s="47">
        <v>40</v>
      </c>
      <c r="J69" s="47">
        <v>60</v>
      </c>
      <c r="K69" s="47">
        <v>80</v>
      </c>
      <c r="L69" s="85"/>
      <c r="M69" s="85"/>
    </row>
    <row r="70" spans="1:13" ht="49.5" customHeight="1" x14ac:dyDescent="0.25">
      <c r="A70" s="47" t="s">
        <v>135</v>
      </c>
      <c r="B70" s="53" t="s">
        <v>155</v>
      </c>
      <c r="C70" s="51" t="s">
        <v>105</v>
      </c>
      <c r="D70" s="51" t="s">
        <v>16</v>
      </c>
      <c r="E70" s="47">
        <v>0</v>
      </c>
      <c r="F70" s="54">
        <v>20000000</v>
      </c>
      <c r="G70" s="45" t="s">
        <v>11</v>
      </c>
      <c r="H70" s="47">
        <v>1</v>
      </c>
      <c r="I70" s="47">
        <v>1</v>
      </c>
      <c r="J70" s="47">
        <v>1</v>
      </c>
      <c r="K70" s="47">
        <v>1</v>
      </c>
      <c r="L70" s="45" t="s">
        <v>10</v>
      </c>
      <c r="M70" s="48" t="s">
        <v>17</v>
      </c>
    </row>
    <row r="71" spans="1:13" ht="51" customHeight="1" x14ac:dyDescent="0.25">
      <c r="A71" s="47" t="s">
        <v>209</v>
      </c>
      <c r="B71" s="53" t="s">
        <v>156</v>
      </c>
      <c r="C71" s="45" t="s">
        <v>106</v>
      </c>
      <c r="D71" s="51" t="s">
        <v>18</v>
      </c>
      <c r="E71" s="49" t="s">
        <v>137</v>
      </c>
      <c r="F71" s="54">
        <v>3000000</v>
      </c>
      <c r="G71" s="45" t="s">
        <v>11</v>
      </c>
      <c r="H71" s="47">
        <v>10</v>
      </c>
      <c r="I71" s="47">
        <v>50</v>
      </c>
      <c r="J71" s="47">
        <v>100</v>
      </c>
      <c r="K71" s="47">
        <v>100</v>
      </c>
      <c r="L71" s="45" t="s">
        <v>41</v>
      </c>
      <c r="M71" s="48" t="s">
        <v>17</v>
      </c>
    </row>
    <row r="72" spans="1:13" ht="15.75" customHeight="1" x14ac:dyDescent="0.25">
      <c r="A72" s="47"/>
      <c r="B72" s="75" t="s">
        <v>51</v>
      </c>
      <c r="C72" s="76"/>
      <c r="D72" s="76"/>
      <c r="E72" s="76"/>
      <c r="F72" s="33">
        <f>SUM(F61:F71)</f>
        <v>135000000</v>
      </c>
      <c r="G72" s="51"/>
      <c r="H72" s="47"/>
      <c r="I72" s="47"/>
      <c r="J72" s="47"/>
      <c r="K72" s="47"/>
      <c r="L72" s="45"/>
      <c r="M72" s="48"/>
    </row>
    <row r="73" spans="1:13" ht="15.75" customHeight="1" x14ac:dyDescent="0.25">
      <c r="A73" s="47"/>
      <c r="B73" s="76" t="s">
        <v>47</v>
      </c>
      <c r="C73" s="76"/>
      <c r="D73" s="76"/>
      <c r="E73" s="76"/>
      <c r="F73" s="34">
        <f>SUM(F72,F58,F45,F20)</f>
        <v>1432500000</v>
      </c>
      <c r="G73" s="51"/>
      <c r="H73" s="47"/>
      <c r="I73" s="47"/>
      <c r="J73" s="47"/>
      <c r="K73" s="47"/>
      <c r="L73" s="51"/>
      <c r="M73" s="46"/>
    </row>
    <row r="74" spans="1:13" ht="45.75" customHeight="1" x14ac:dyDescent="0.25"/>
    <row r="75" spans="1:13" ht="15.75" customHeight="1" x14ac:dyDescent="0.25">
      <c r="B75" s="102"/>
      <c r="C75" s="103"/>
      <c r="D75" s="103"/>
      <c r="E75" s="103"/>
      <c r="F75" s="103"/>
    </row>
    <row r="76" spans="1:13" ht="15.75" customHeight="1" x14ac:dyDescent="0.25"/>
    <row r="77" spans="1:13" ht="15.75" customHeight="1" x14ac:dyDescent="0.25"/>
    <row r="78" spans="1:13" ht="15.75" customHeight="1" x14ac:dyDescent="0.25"/>
    <row r="79" spans="1:13" ht="15.75" customHeight="1" x14ac:dyDescent="0.25"/>
    <row r="80" spans="1:13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</sheetData>
  <mergeCells count="155">
    <mergeCell ref="E52:E53"/>
    <mergeCell ref="F52:F53"/>
    <mergeCell ref="A68:A69"/>
    <mergeCell ref="B68:B69"/>
    <mergeCell ref="E68:E69"/>
    <mergeCell ref="G68:G69"/>
    <mergeCell ref="F68:F69"/>
    <mergeCell ref="L68:L69"/>
    <mergeCell ref="M68:M69"/>
    <mergeCell ref="F66:F67"/>
    <mergeCell ref="A65:M65"/>
    <mergeCell ref="A60:M60"/>
    <mergeCell ref="A63:A64"/>
    <mergeCell ref="B63:B64"/>
    <mergeCell ref="F63:F64"/>
    <mergeCell ref="G63:G64"/>
    <mergeCell ref="L63:L64"/>
    <mergeCell ref="M63:M64"/>
    <mergeCell ref="M52:M53"/>
    <mergeCell ref="A54:M54"/>
    <mergeCell ref="F30:F31"/>
    <mergeCell ref="G30:G31"/>
    <mergeCell ref="L30:L31"/>
    <mergeCell ref="M30:M31"/>
    <mergeCell ref="A18:A19"/>
    <mergeCell ref="B18:B19"/>
    <mergeCell ref="E18:E19"/>
    <mergeCell ref="F18:F19"/>
    <mergeCell ref="G18:G19"/>
    <mergeCell ref="L18:L19"/>
    <mergeCell ref="M18:M19"/>
    <mergeCell ref="A22:M22"/>
    <mergeCell ref="E25:E26"/>
    <mergeCell ref="A25:A26"/>
    <mergeCell ref="B25:B26"/>
    <mergeCell ref="F25:F26"/>
    <mergeCell ref="G25:G26"/>
    <mergeCell ref="L25:L26"/>
    <mergeCell ref="M25:M26"/>
    <mergeCell ref="A27:M27"/>
    <mergeCell ref="A28:A29"/>
    <mergeCell ref="B28:B29"/>
    <mergeCell ref="E28:E29"/>
    <mergeCell ref="F28:F29"/>
    <mergeCell ref="L14:L15"/>
    <mergeCell ref="M14:M15"/>
    <mergeCell ref="A16:A17"/>
    <mergeCell ref="B16:B17"/>
    <mergeCell ref="F16:F17"/>
    <mergeCell ref="G16:G17"/>
    <mergeCell ref="L16:L17"/>
    <mergeCell ref="M16:M17"/>
    <mergeCell ref="E16:E17"/>
    <mergeCell ref="A9:M9"/>
    <mergeCell ref="B20:E20"/>
    <mergeCell ref="A8:M8"/>
    <mergeCell ref="A2:M2"/>
    <mergeCell ref="A3:M3"/>
    <mergeCell ref="A5:A7"/>
    <mergeCell ref="B5:B7"/>
    <mergeCell ref="C5:C7"/>
    <mergeCell ref="D5:D7"/>
    <mergeCell ref="E5:E7"/>
    <mergeCell ref="F5:F7"/>
    <mergeCell ref="G5:G7"/>
    <mergeCell ref="H5:K5"/>
    <mergeCell ref="L5:M5"/>
    <mergeCell ref="L6:L7"/>
    <mergeCell ref="M6:M7"/>
    <mergeCell ref="I6:I7"/>
    <mergeCell ref="H6:H7"/>
    <mergeCell ref="J6:J7"/>
    <mergeCell ref="K6:K7"/>
    <mergeCell ref="A14:A15"/>
    <mergeCell ref="B14:B15"/>
    <mergeCell ref="F14:F15"/>
    <mergeCell ref="G14:G15"/>
    <mergeCell ref="B72:E72"/>
    <mergeCell ref="B58:E58"/>
    <mergeCell ref="B73:E73"/>
    <mergeCell ref="B75:F75"/>
    <mergeCell ref="A21:M21"/>
    <mergeCell ref="L23:L24"/>
    <mergeCell ref="M23:M24"/>
    <mergeCell ref="B23:B24"/>
    <mergeCell ref="A23:A24"/>
    <mergeCell ref="E23:E24"/>
    <mergeCell ref="F23:F24"/>
    <mergeCell ref="G23:G24"/>
    <mergeCell ref="G32:G33"/>
    <mergeCell ref="L32:L33"/>
    <mergeCell ref="M32:M33"/>
    <mergeCell ref="A46:M46"/>
    <mergeCell ref="L50:L51"/>
    <mergeCell ref="M50:M51"/>
    <mergeCell ref="G66:G67"/>
    <mergeCell ref="A59:M59"/>
    <mergeCell ref="B66:B67"/>
    <mergeCell ref="A66:A67"/>
    <mergeCell ref="L66:L67"/>
    <mergeCell ref="M66:M67"/>
    <mergeCell ref="A37:A38"/>
    <mergeCell ref="B37:B38"/>
    <mergeCell ref="E37:E38"/>
    <mergeCell ref="F37:F38"/>
    <mergeCell ref="G37:G38"/>
    <mergeCell ref="L37:L38"/>
    <mergeCell ref="M37:M38"/>
    <mergeCell ref="A32:A33"/>
    <mergeCell ref="B32:B33"/>
    <mergeCell ref="F32:F33"/>
    <mergeCell ref="A36:M36"/>
    <mergeCell ref="A34:A35"/>
    <mergeCell ref="B34:B35"/>
    <mergeCell ref="E34:E35"/>
    <mergeCell ref="G34:G35"/>
    <mergeCell ref="L34:L35"/>
    <mergeCell ref="M34:M35"/>
    <mergeCell ref="G28:G29"/>
    <mergeCell ref="L28:L29"/>
    <mergeCell ref="M28:M29"/>
    <mergeCell ref="A30:A31"/>
    <mergeCell ref="B30:B31"/>
    <mergeCell ref="E30:E31"/>
    <mergeCell ref="A56:A57"/>
    <mergeCell ref="B56:B57"/>
    <mergeCell ref="F56:F57"/>
    <mergeCell ref="G56:G57"/>
    <mergeCell ref="L56:L57"/>
    <mergeCell ref="M56:M57"/>
    <mergeCell ref="A48:A49"/>
    <mergeCell ref="B48:B49"/>
    <mergeCell ref="G48:G49"/>
    <mergeCell ref="L48:L49"/>
    <mergeCell ref="M48:M49"/>
    <mergeCell ref="A50:A51"/>
    <mergeCell ref="B50:B51"/>
    <mergeCell ref="G50:G51"/>
    <mergeCell ref="A52:A53"/>
    <mergeCell ref="B52:B53"/>
    <mergeCell ref="G52:G53"/>
    <mergeCell ref="L52:L53"/>
    <mergeCell ref="E48:E49"/>
    <mergeCell ref="F48:F49"/>
    <mergeCell ref="F50:F51"/>
    <mergeCell ref="E50:E51"/>
    <mergeCell ref="B45:E45"/>
    <mergeCell ref="A47:M47"/>
    <mergeCell ref="A40:A41"/>
    <mergeCell ref="B40:B41"/>
    <mergeCell ref="E40:E41"/>
    <mergeCell ref="G40:G41"/>
    <mergeCell ref="F40:F41"/>
    <mergeCell ref="L40:L41"/>
    <mergeCell ref="M40:M41"/>
  </mergeCells>
  <phoneticPr fontId="4" type="noConversion"/>
  <pageMargins left="0.25" right="0.25" top="0.25" bottom="0.25" header="0" footer="0"/>
  <pageSetup paperSize="9" scale="45" fitToHeight="0" orientation="landscape" r:id="rId1"/>
  <headerFooter>
    <oddFooter>&amp;C000000&amp;P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11" sqref="A11"/>
    </sheetView>
  </sheetViews>
  <sheetFormatPr defaultRowHeight="15.75" x14ac:dyDescent="0.25"/>
  <cols>
    <col min="1" max="1" width="5.375" customWidth="1"/>
    <col min="2" max="2" width="18.375" customWidth="1"/>
    <col min="3" max="3" width="18.25" customWidth="1"/>
    <col min="5" max="5" width="12.125" customWidth="1"/>
    <col min="10" max="10" width="26.875" customWidth="1"/>
    <col min="11" max="11" width="13.75" customWidth="1"/>
    <col min="12" max="12" width="13.875" customWidth="1"/>
  </cols>
  <sheetData>
    <row r="1" spans="1:12" x14ac:dyDescent="0.25">
      <c r="A1" s="2"/>
      <c r="B1" s="3"/>
      <c r="C1" s="3"/>
      <c r="D1" s="4"/>
      <c r="E1" s="4"/>
      <c r="F1" s="4"/>
      <c r="G1" s="4"/>
      <c r="H1" s="4"/>
      <c r="I1" s="2"/>
      <c r="J1" s="3"/>
      <c r="K1" s="3"/>
      <c r="L1" s="3"/>
    </row>
    <row r="2" spans="1:12" ht="1.5" customHeight="1" x14ac:dyDescent="0.25">
      <c r="A2" s="2"/>
      <c r="B2" s="3"/>
      <c r="C2" s="3"/>
      <c r="D2" s="4"/>
      <c r="E2" s="4"/>
      <c r="F2" s="4"/>
      <c r="G2" s="4"/>
      <c r="H2" s="4"/>
      <c r="I2" s="2"/>
      <c r="J2" s="3"/>
      <c r="K2" s="3"/>
      <c r="L2" s="3"/>
    </row>
    <row r="3" spans="1:12" ht="39" customHeight="1" x14ac:dyDescent="0.25">
      <c r="A3" s="5"/>
      <c r="B3" s="6"/>
      <c r="C3" s="135" t="s">
        <v>61</v>
      </c>
      <c r="D3" s="136"/>
      <c r="E3" s="136"/>
      <c r="F3" s="136"/>
      <c r="G3" s="136"/>
      <c r="H3" s="136"/>
      <c r="I3" s="136"/>
      <c r="J3" s="136"/>
      <c r="K3" s="136"/>
      <c r="L3" s="6"/>
    </row>
    <row r="4" spans="1:12" x14ac:dyDescent="0.25">
      <c r="A4" s="133" t="s">
        <v>0</v>
      </c>
      <c r="B4" s="133" t="s">
        <v>53</v>
      </c>
      <c r="C4" s="133" t="s">
        <v>54</v>
      </c>
      <c r="D4" s="133" t="s">
        <v>12</v>
      </c>
      <c r="E4" s="133" t="s">
        <v>64</v>
      </c>
      <c r="F4" s="137" t="s">
        <v>55</v>
      </c>
      <c r="G4" s="138"/>
      <c r="H4" s="138"/>
      <c r="I4" s="139"/>
      <c r="J4" s="133" t="s">
        <v>56</v>
      </c>
      <c r="K4" s="133" t="s">
        <v>57</v>
      </c>
      <c r="L4" s="133" t="s">
        <v>58</v>
      </c>
    </row>
    <row r="5" spans="1:12" ht="39.75" customHeight="1" x14ac:dyDescent="0.25">
      <c r="A5" s="134"/>
      <c r="B5" s="134"/>
      <c r="C5" s="134"/>
      <c r="D5" s="134"/>
      <c r="E5" s="134"/>
      <c r="F5" s="7">
        <v>2025</v>
      </c>
      <c r="G5" s="7">
        <v>2026</v>
      </c>
      <c r="H5" s="7">
        <v>2027</v>
      </c>
      <c r="I5" s="7">
        <v>2028</v>
      </c>
      <c r="J5" s="134"/>
      <c r="K5" s="134"/>
      <c r="L5" s="134"/>
    </row>
    <row r="6" spans="1:12" ht="90" customHeight="1" x14ac:dyDescent="0.25">
      <c r="A6" s="127">
        <v>1</v>
      </c>
      <c r="B6" s="129" t="s">
        <v>62</v>
      </c>
      <c r="C6" s="9" t="s">
        <v>63</v>
      </c>
      <c r="D6" s="9" t="s">
        <v>16</v>
      </c>
      <c r="E6" s="9">
        <v>0</v>
      </c>
      <c r="F6" s="9">
        <v>3</v>
      </c>
      <c r="G6" s="9">
        <v>3</v>
      </c>
      <c r="H6" s="9">
        <v>3</v>
      </c>
      <c r="I6" s="9">
        <v>3</v>
      </c>
      <c r="J6" s="131" t="s">
        <v>66</v>
      </c>
      <c r="K6" s="125" t="s">
        <v>60</v>
      </c>
      <c r="L6" s="131" t="s">
        <v>67</v>
      </c>
    </row>
    <row r="7" spans="1:12" ht="45.75" customHeight="1" x14ac:dyDescent="0.25">
      <c r="A7" s="128"/>
      <c r="B7" s="130"/>
      <c r="C7" s="9" t="s">
        <v>28</v>
      </c>
      <c r="D7" s="9" t="s">
        <v>18</v>
      </c>
      <c r="E7" s="9">
        <v>0</v>
      </c>
      <c r="F7" s="9">
        <v>30</v>
      </c>
      <c r="G7" s="9">
        <v>30</v>
      </c>
      <c r="H7" s="9">
        <v>30</v>
      </c>
      <c r="I7" s="9">
        <v>10</v>
      </c>
      <c r="J7" s="132"/>
      <c r="K7" s="126"/>
      <c r="L7" s="132"/>
    </row>
    <row r="8" spans="1:12" ht="69.75" customHeight="1" x14ac:dyDescent="0.25">
      <c r="A8" s="8">
        <v>2</v>
      </c>
      <c r="B8" s="11" t="s">
        <v>65</v>
      </c>
      <c r="C8" s="9" t="s">
        <v>69</v>
      </c>
      <c r="D8" s="9" t="s">
        <v>16</v>
      </c>
      <c r="E8" s="9">
        <v>0</v>
      </c>
      <c r="F8" s="9">
        <v>1</v>
      </c>
      <c r="G8" s="9">
        <v>1</v>
      </c>
      <c r="H8" s="9">
        <v>1</v>
      </c>
      <c r="I8" s="9">
        <v>1</v>
      </c>
      <c r="J8" s="10" t="s">
        <v>68</v>
      </c>
      <c r="K8" s="9" t="s">
        <v>60</v>
      </c>
      <c r="L8" s="9" t="s">
        <v>67</v>
      </c>
    </row>
    <row r="9" spans="1:12" ht="77.25" customHeight="1" x14ac:dyDescent="0.25">
      <c r="A9" s="8">
        <v>3</v>
      </c>
      <c r="B9" s="11" t="s">
        <v>70</v>
      </c>
      <c r="C9" s="10" t="s">
        <v>71</v>
      </c>
      <c r="D9" s="9" t="s">
        <v>16</v>
      </c>
      <c r="E9" s="9">
        <v>0</v>
      </c>
      <c r="F9" s="9">
        <v>2</v>
      </c>
      <c r="G9" s="9">
        <v>2</v>
      </c>
      <c r="H9" s="9">
        <v>2</v>
      </c>
      <c r="I9" s="9">
        <v>2</v>
      </c>
      <c r="J9" s="10" t="s">
        <v>72</v>
      </c>
      <c r="K9" s="9" t="s">
        <v>60</v>
      </c>
      <c r="L9" s="9" t="s">
        <v>67</v>
      </c>
    </row>
    <row r="10" spans="1:12" ht="77.25" customHeight="1" x14ac:dyDescent="0.25">
      <c r="A10" s="8">
        <v>4</v>
      </c>
      <c r="B10" s="11" t="s">
        <v>73</v>
      </c>
      <c r="C10" s="10" t="s">
        <v>69</v>
      </c>
      <c r="D10" s="9" t="s">
        <v>16</v>
      </c>
      <c r="E10" s="9">
        <v>0</v>
      </c>
      <c r="F10" s="9">
        <v>1</v>
      </c>
      <c r="G10" s="9">
        <v>1</v>
      </c>
      <c r="H10" s="9">
        <v>1</v>
      </c>
      <c r="I10" s="9">
        <v>1</v>
      </c>
      <c r="J10" s="10" t="s">
        <v>76</v>
      </c>
      <c r="K10" s="9" t="s">
        <v>60</v>
      </c>
      <c r="L10" s="9" t="s">
        <v>67</v>
      </c>
    </row>
    <row r="11" spans="1:12" ht="77.25" customHeight="1" x14ac:dyDescent="0.25">
      <c r="A11" s="8">
        <v>5</v>
      </c>
      <c r="B11" s="13" t="s">
        <v>74</v>
      </c>
      <c r="C11" s="10" t="s">
        <v>75</v>
      </c>
      <c r="D11" s="9" t="s">
        <v>59</v>
      </c>
      <c r="E11" s="9">
        <v>0</v>
      </c>
      <c r="F11" s="9">
        <v>20</v>
      </c>
      <c r="G11" s="9">
        <v>30</v>
      </c>
      <c r="H11" s="9">
        <v>30</v>
      </c>
      <c r="I11" s="9">
        <v>20</v>
      </c>
      <c r="J11" s="12" t="s">
        <v>77</v>
      </c>
      <c r="K11" s="9" t="s">
        <v>60</v>
      </c>
      <c r="L11" s="9" t="s">
        <v>67</v>
      </c>
    </row>
  </sheetData>
  <mergeCells count="15">
    <mergeCell ref="L4:L5"/>
    <mergeCell ref="C3:K3"/>
    <mergeCell ref="A4:A5"/>
    <mergeCell ref="B4:B5"/>
    <mergeCell ref="C4:C5"/>
    <mergeCell ref="D4:D5"/>
    <mergeCell ref="E4:E5"/>
    <mergeCell ref="F4:I4"/>
    <mergeCell ref="J4:J5"/>
    <mergeCell ref="K4:K5"/>
    <mergeCell ref="K6:K7"/>
    <mergeCell ref="A6:A7"/>
    <mergeCell ref="B6:B7"/>
    <mergeCell ref="L6:L7"/>
    <mergeCell ref="J6:J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B5" sqref="B5"/>
    </sheetView>
  </sheetViews>
  <sheetFormatPr defaultRowHeight="15.75" x14ac:dyDescent="0.25"/>
  <cols>
    <col min="1" max="1" width="4.875" customWidth="1"/>
    <col min="2" max="2" width="27" customWidth="1"/>
    <col min="3" max="3" width="19" customWidth="1"/>
    <col min="4" max="4" width="13.625" customWidth="1"/>
    <col min="6" max="6" width="17.625" customWidth="1"/>
    <col min="7" max="7" width="22" customWidth="1"/>
    <col min="8" max="8" width="14.75" customWidth="1"/>
    <col min="9" max="9" width="17.75" customWidth="1"/>
  </cols>
  <sheetData>
    <row r="1" spans="1:9" ht="48.75" customHeight="1" x14ac:dyDescent="0.25">
      <c r="A1" s="140" t="s">
        <v>86</v>
      </c>
      <c r="B1" s="141"/>
      <c r="C1" s="141"/>
      <c r="D1" s="141"/>
      <c r="E1" s="141"/>
      <c r="F1" s="141"/>
      <c r="G1" s="141"/>
      <c r="H1" s="141"/>
      <c r="I1" s="141"/>
    </row>
    <row r="2" spans="1:9" x14ac:dyDescent="0.25">
      <c r="A2" s="14"/>
      <c r="B2" s="14"/>
      <c r="C2" s="14"/>
      <c r="D2" s="14"/>
      <c r="E2" s="14"/>
      <c r="F2" s="14"/>
      <c r="G2" s="14"/>
      <c r="H2" s="15"/>
      <c r="I2" s="16"/>
    </row>
    <row r="3" spans="1:9" ht="38.25" x14ac:dyDescent="0.25">
      <c r="A3" s="17" t="s">
        <v>0</v>
      </c>
      <c r="B3" s="17" t="s">
        <v>78</v>
      </c>
      <c r="C3" s="17" t="s">
        <v>79</v>
      </c>
      <c r="D3" s="17" t="s">
        <v>80</v>
      </c>
      <c r="E3" s="17" t="s">
        <v>81</v>
      </c>
      <c r="F3" s="17" t="s">
        <v>82</v>
      </c>
      <c r="G3" s="17" t="s">
        <v>83</v>
      </c>
      <c r="H3" s="18" t="s">
        <v>84</v>
      </c>
      <c r="I3" s="17" t="s">
        <v>58</v>
      </c>
    </row>
    <row r="4" spans="1:9" ht="72.75" customHeight="1" x14ac:dyDescent="0.25">
      <c r="A4" s="19">
        <v>1</v>
      </c>
      <c r="B4" s="21" t="s">
        <v>19</v>
      </c>
      <c r="C4" s="26" t="s">
        <v>87</v>
      </c>
      <c r="D4" s="20" t="s">
        <v>85</v>
      </c>
      <c r="E4" s="19">
        <v>0</v>
      </c>
      <c r="F4" s="19"/>
      <c r="G4" s="21"/>
      <c r="H4" s="29">
        <v>120000000</v>
      </c>
      <c r="I4" s="22" t="s">
        <v>89</v>
      </c>
    </row>
    <row r="5" spans="1:9" ht="63.75" x14ac:dyDescent="0.25">
      <c r="A5" s="25">
        <v>2</v>
      </c>
      <c r="B5" s="24" t="s">
        <v>35</v>
      </c>
      <c r="C5" s="27" t="s">
        <v>88</v>
      </c>
      <c r="D5" s="23"/>
      <c r="E5" s="25">
        <v>95</v>
      </c>
      <c r="F5" s="23"/>
      <c r="G5" s="24" t="s">
        <v>91</v>
      </c>
      <c r="H5" s="24" t="s">
        <v>90</v>
      </c>
      <c r="I5" s="28" t="s">
        <v>10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эрүүл насжилт төлөвлөгөө</vt:lpstr>
      <vt:lpstr>хүрэх түвшин</vt:lpstr>
      <vt:lpstr>төсөл үндэслэл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MOH-BTG-Gerelt-Od</dc:creator>
  <cp:lastModifiedBy>Windows User</cp:lastModifiedBy>
  <dcterms:created xsi:type="dcterms:W3CDTF">2024-11-15T02:57:12Z</dcterms:created>
  <dcterms:modified xsi:type="dcterms:W3CDTF">2025-02-21T02:35:01Z</dcterms:modified>
</cp:coreProperties>
</file>